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De xuat tuyen dung cong chuc nam 2022\Thi tuyen cong chuc 2022\VB Sở Nội vụ\"/>
    </mc:Choice>
  </mc:AlternateContent>
  <bookViews>
    <workbookView xWindow="0" yWindow="0" windowWidth="28800" windowHeight="12315"/>
  </bookViews>
  <sheets>
    <sheet name="Chi tieu" sheetId="2" r:id="rId1"/>
  </sheets>
  <definedNames>
    <definedName name="_xlnm._FilterDatabase" localSheetId="0" hidden="1">'Chi tieu'!$A$8:$I$136</definedName>
    <definedName name="_xlnm.Print_Titles" localSheetId="0">'Chi tieu'!$6:$8</definedName>
  </definedNames>
  <calcPr calcId="162913"/>
</workbook>
</file>

<file path=xl/calcChain.xml><?xml version="1.0" encoding="utf-8"?>
<calcChain xmlns="http://schemas.openxmlformats.org/spreadsheetml/2006/main">
  <c r="F98" i="2" l="1"/>
  <c r="F15" i="2" l="1"/>
  <c r="F13" i="2"/>
  <c r="F11" i="2" l="1"/>
  <c r="F129" i="2" l="1"/>
  <c r="F121" i="2"/>
  <c r="F116" i="2"/>
  <c r="F113" i="2"/>
  <c r="F110" i="2"/>
  <c r="F104" i="2"/>
  <c r="F102" i="2"/>
  <c r="F86" i="2"/>
  <c r="F76" i="2"/>
  <c r="F72" i="2"/>
  <c r="F68" i="2"/>
  <c r="F63" i="2"/>
  <c r="F58" i="2"/>
  <c r="F56" i="2"/>
  <c r="F52" i="2"/>
  <c r="F50" i="2"/>
  <c r="F48" i="2"/>
  <c r="F10" i="2" l="1"/>
  <c r="F85" i="2"/>
  <c r="F9" i="2" l="1"/>
</calcChain>
</file>

<file path=xl/sharedStrings.xml><?xml version="1.0" encoding="utf-8"?>
<sst xmlns="http://schemas.openxmlformats.org/spreadsheetml/2006/main" count="619" uniqueCount="391">
  <si>
    <t>TT</t>
  </si>
  <si>
    <t>Tên vị trí việc làm</t>
  </si>
  <si>
    <t>Hành chính tổng hợp</t>
  </si>
  <si>
    <t>Kế toán</t>
  </si>
  <si>
    <t>Ghi chú</t>
  </si>
  <si>
    <t>TỔNG CỘNG</t>
  </si>
  <si>
    <t>Phòng Kinh tế ngành</t>
  </si>
  <si>
    <t>Thanh tra</t>
  </si>
  <si>
    <t>Công nghệ thông tin</t>
  </si>
  <si>
    <t>Văn thư</t>
  </si>
  <si>
    <t>Văn phòng Đoàn ĐBQH và HĐND tỉnh</t>
  </si>
  <si>
    <t>Sở Kế hoạch và Đầu tư</t>
  </si>
  <si>
    <t>Quản lý kế hoạch và đầu tư</t>
  </si>
  <si>
    <t>Sở Nông nghiệp và Phát triển nông thôn</t>
  </si>
  <si>
    <t>Cơ quan Văn phòng Sở</t>
  </si>
  <si>
    <t>Phòng Tổ chức - Cán bộ</t>
  </si>
  <si>
    <t>Văn phòng</t>
  </si>
  <si>
    <t>Lưu trữ</t>
  </si>
  <si>
    <t>Phòng Quản lý xây dựng công trình</t>
  </si>
  <si>
    <t>Quản lý xây dựng công trình</t>
  </si>
  <si>
    <t>Thanh tra Sở</t>
  </si>
  <si>
    <t>Phòng Kế hoạch - Tài chính</t>
  </si>
  <si>
    <t>Chi cục Kiểm lâm</t>
  </si>
  <si>
    <t>Quản lý quy hoạch kế hoạch</t>
  </si>
  <si>
    <t>Kiểm lâm</t>
  </si>
  <si>
    <t>Chi cục Phát triển nông thôn</t>
  </si>
  <si>
    <t>Phòng Kinh tế hợp tác xã và trang trại</t>
  </si>
  <si>
    <t xml:space="preserve">Quản lý kinh tế hợp tác xã và trang trại </t>
  </si>
  <si>
    <t>Phòng Phát triển nông thôn  và Bố trí di dân</t>
  </si>
  <si>
    <t>Theo dõi công tác xây dựng nông thôn mới; chương trình mỗi xã một sản phẩm (OCOP)</t>
  </si>
  <si>
    <t>Chi cục Thủy sản</t>
  </si>
  <si>
    <t>Kiểm ngư</t>
  </si>
  <si>
    <t>Thuyền viên kiểm ngư</t>
  </si>
  <si>
    <t>Phòng Kiểm ngư, thanh tra và pháp chế</t>
  </si>
  <si>
    <t>Phòng Khai thác thủy sản</t>
  </si>
  <si>
    <t>Quản lý, khai thác và bảo vệ nguồn lợi thủy sản</t>
  </si>
  <si>
    <t>Chi cục Thủy lợi</t>
  </si>
  <si>
    <t>Quản lý bảo vệ đê điều</t>
  </si>
  <si>
    <t>Phòng chống thiên tai</t>
  </si>
  <si>
    <t>Chi cục Chăn nuôi và Thú y</t>
  </si>
  <si>
    <t>Phòng Quản lý Thú y</t>
  </si>
  <si>
    <t>Quản lý dịch bệnh</t>
  </si>
  <si>
    <t>Kiểm dịch động vật</t>
  </si>
  <si>
    <t>Chi cục Quản lý chất lượng Nông lâm sản và Thủy sản</t>
  </si>
  <si>
    <t>Phòng Hành chính - Tổng hợp và Thanh tra</t>
  </si>
  <si>
    <t>Phòng Quản lý chất lượng và Chế biến thương mại</t>
  </si>
  <si>
    <t xml:space="preserve">Quản lý chế biến thương mại nông lâm thủy sản </t>
  </si>
  <si>
    <t>Sở Y tế</t>
  </si>
  <si>
    <t xml:space="preserve">Quản lý công tác Dân số - KHHGĐ </t>
  </si>
  <si>
    <t>Sở Lao động - Thương binh và Xã hội</t>
  </si>
  <si>
    <t>Đại học trở lên, ngành Công nghệ thông tin</t>
  </si>
  <si>
    <t>Sở Xây dựng</t>
  </si>
  <si>
    <t>Sở Nội vụ</t>
  </si>
  <si>
    <t xml:space="preserve">Hành chính tổng hợp </t>
  </si>
  <si>
    <t>Sở Ngoại vụ</t>
  </si>
  <si>
    <t>Văn phòng - Thanh tra</t>
  </si>
  <si>
    <t>Văn thư, lưu trữ</t>
  </si>
  <si>
    <t>Phòng Hợp tác quốc tế</t>
  </si>
  <si>
    <t>Phiên dịch (tiếng Anh)</t>
  </si>
  <si>
    <t>Sở Công Thương</t>
  </si>
  <si>
    <t>Quản lý thương mại</t>
  </si>
  <si>
    <t>Quản lý về Xuất nhập khẩu - Hợp tác quốc tế</t>
  </si>
  <si>
    <t>Phòng Quản lý thương mại</t>
  </si>
  <si>
    <t>Phòng Quản lý công nghiệp</t>
  </si>
  <si>
    <t>Quản lý ứng dụng khoa học công nghệ</t>
  </si>
  <si>
    <t>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t>
  </si>
  <si>
    <t>Sở Tư pháp</t>
  </si>
  <si>
    <t xml:space="preserve">Văn thư </t>
  </si>
  <si>
    <t>Phòng Phổ biến, giáo dục pháp luật</t>
  </si>
  <si>
    <t>Quản lý hoạt động hòa giải ở cơ sở</t>
  </si>
  <si>
    <t>Văn thư - Lưu trữ</t>
  </si>
  <si>
    <t>Sở Giao thông vận tải</t>
  </si>
  <si>
    <t xml:space="preserve">Phòng Quản lý chất lượng công trình giao thông </t>
  </si>
  <si>
    <t>Quản lý chất lượng công trình giao thông</t>
  </si>
  <si>
    <t xml:space="preserve">Phòng Quản lý kết cấu hạ tầng và an toàn giao thông  </t>
  </si>
  <si>
    <t xml:space="preserve">Quản lý hạ tầng giao thông </t>
  </si>
  <si>
    <t xml:space="preserve">Phòng Quản lý vận tải phương tiện và người lái  </t>
  </si>
  <si>
    <t xml:space="preserve">Công nghệ thông tin </t>
  </si>
  <si>
    <t>Ban Quản lý Khu kinh tế tỉnh</t>
  </si>
  <si>
    <t>Phòng Kế hoạch Tổng hợp</t>
  </si>
  <si>
    <t>Kế hoạch tổng hợp</t>
  </si>
  <si>
    <t>Phòng Quản lý Doanh nghiệp</t>
  </si>
  <si>
    <t>Quản lý Doanh nghiệp, lao động</t>
  </si>
  <si>
    <t>Đại học, chuyên ngành Quản trị doanh nghiệp</t>
  </si>
  <si>
    <t>Phòng Quản lý Quy hoạch và Xây dựng</t>
  </si>
  <si>
    <t>Phòng Quản lý đầu tư</t>
  </si>
  <si>
    <t>Phòng Quản lý Tài nguyên và Môi trường</t>
  </si>
  <si>
    <t>Quản lý tài nguyên và môi trường</t>
  </si>
  <si>
    <t>Văn phòng Đại diện tại KKT cửa khẩu quốc tế Cầu Treo</t>
  </si>
  <si>
    <t>Đại diện tại khu công nghiệp, khu kinh tế</t>
  </si>
  <si>
    <t xml:space="preserve">Quản lý đầu tư và xúc tến đầu tư </t>
  </si>
  <si>
    <t>Quản lý về Quy hoạch và xây dựng</t>
  </si>
  <si>
    <t>I</t>
  </si>
  <si>
    <t>SỞ, BAN, NGÀNH CẤP TỈNH</t>
  </si>
  <si>
    <t>II</t>
  </si>
  <si>
    <t>UBND CẤP HUYỆN</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</si>
  <si>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</si>
  <si>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</si>
  <si>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</si>
  <si>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</si>
  <si>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</si>
  <si>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</si>
  <si>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</si>
  <si>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</si>
  <si>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</si>
  <si>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</si>
  <si>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</si>
  <si>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</si>
  <si>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</si>
  <si>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</si>
  <si>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Phòng Nông nghiệp và Phát triển nông thôn</t>
  </si>
  <si>
    <t>Giải quyết khiếu nại tố cáo</t>
  </si>
  <si>
    <t>Phòng Tư pháp</t>
  </si>
  <si>
    <t>Phổ biến và theo dõi thi hành pháp luật</t>
  </si>
  <si>
    <t>Đại hoc trở lên, ngành Luật</t>
  </si>
  <si>
    <t>Phòng Giáo dục và Đào tạo</t>
  </si>
  <si>
    <t>Quản lý kế hoạch, cơ sở vật chất giáo dục và tài chính kế toán,</t>
  </si>
  <si>
    <t>Đại học trở  lên, ngành: Kế toán, Tài chính - Ngân hàng.</t>
  </si>
  <si>
    <t>Phòng Văn hóa và Thông tin</t>
  </si>
  <si>
    <t>Phòng Y tế</t>
  </si>
  <si>
    <t>Quản lý y tế và y tế dự phòng</t>
  </si>
  <si>
    <t>Kiểm soát văn bản và thủ tục hành chính</t>
  </si>
  <si>
    <t>Quản lý công nghiệp, tiểu thủ công nghiệp</t>
  </si>
  <si>
    <t>Phòng Kinh tế</t>
  </si>
  <si>
    <t>UBND huyện Can Lộc</t>
  </si>
  <si>
    <t>UBND thị xã Hồng Lĩnh</t>
  </si>
  <si>
    <t xml:space="preserve">Đại học trở lên, ngành Luật </t>
  </si>
  <si>
    <t>Quản lý Kế hoạch và đầu tư</t>
  </si>
  <si>
    <t>Phòng Tài chính - kế hoạch</t>
  </si>
  <si>
    <t>Phòng Quản lý đô thị</t>
  </si>
  <si>
    <t>Quản lý Giao thông vận tải</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</si>
  <si>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</si>
  <si>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</si>
  <si>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</si>
  <si>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chuyên ngành Kinh tế</t>
  </si>
  <si>
    <t>Đại học trở lên, ngành: Luật, Quản lý nhà nước, Kinh tế, Chính trị học, Xây dựng Đảng và chính quyền nhà nước, Xã hội học, Tâm lý học</t>
  </si>
  <si>
    <t>Đại học trở lên, ngành Luật</t>
  </si>
  <si>
    <t>Phòng Văn hóa - Thông tin</t>
  </si>
  <si>
    <t>Quản lý thể dục, thể thao và du lịch</t>
  </si>
  <si>
    <t>Đại học trở lên, ngành: Quản lý Thể dục thể thao, Quản trị dịch vụ Du lịch và lữ hành, Luật.</t>
  </si>
  <si>
    <t>Quản lý bảo hiểm y tế</t>
  </si>
  <si>
    <t>UBND huyện Đức Thọ</t>
  </si>
  <si>
    <t>Văn phòng Cấp ủy - Chính quyền</t>
  </si>
  <si>
    <t>UBND huyện Hương Sơn</t>
  </si>
  <si>
    <t>Hành chính Tư pháp</t>
  </si>
  <si>
    <t>Quản lý y tế cơ sở và y tế dự phòng</t>
  </si>
  <si>
    <t>Thực hiện chính sách người có công</t>
  </si>
  <si>
    <t>UBND huyện Vũ Quang</t>
  </si>
  <si>
    <t>Giải quyết khiếu nại, tố cáo</t>
  </si>
  <si>
    <t>Quản lý môi trường</t>
  </si>
  <si>
    <t>Đại học trở lên, ngành: Khai thác vận tải, Kỹ thuật xây dựng công trình giao thông</t>
  </si>
  <si>
    <t>UBND huyện Hương Khê</t>
  </si>
  <si>
    <t>Quản lý chăn nuôi</t>
  </si>
  <si>
    <t>Quản lý thông tin - truyền thông</t>
  </si>
  <si>
    <t>Quản lý dược, mỹ phẩm; bảo hiểm, y tế cơ sở</t>
  </si>
  <si>
    <t>Quản lý chính quyền địa phương và công tác thanh niên</t>
  </si>
  <si>
    <t>Quản lý về Công nghiệp, tiểu thủ công nghiệp</t>
  </si>
  <si>
    <t>Yêu cầu về trình độ chuyên môn</t>
  </si>
  <si>
    <t>Phòng Quản lý đê điều và Phòng chống thiên tai</t>
  </si>
  <si>
    <t>Phòng Quản lý công trình Thủy lợi và Nước sạch nông thôn</t>
  </si>
  <si>
    <t>Quản lý công trình thủy lợi và nước sạch nông thôn</t>
  </si>
  <si>
    <t>Phòng chống tệ nạn xã hội</t>
  </si>
  <si>
    <t>Phòng Quản lý Nhà, Thị trường bất động sản và Vật liệu xây dựng</t>
  </si>
  <si>
    <t>Quản lý vật liệu xây dựng</t>
  </si>
  <si>
    <t>Quản lý nhà và thị trường bất động sản</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</si>
  <si>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</si>
  <si>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</si>
  <si>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</si>
  <si>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</si>
  <si>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</si>
  <si>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Quản lý Quy hoạch - Kế hoạch</t>
  </si>
  <si>
    <t xml:space="preserve">Thông tin tuyên truyền </t>
  </si>
  <si>
    <t>Phòng Tổng hợp, Thông tin, Dân nguyện</t>
  </si>
  <si>
    <t>Đại học trở lên, chuyên ngành Báo chí và Truyền thông</t>
  </si>
  <si>
    <t>Đại học trở lên, chuyên ngành: Lưu trữ học; Văn thư - lưu trữ</t>
  </si>
  <si>
    <t>Đại học trở lên, các ngành, chuyên ngành: Thủy lợi, Kỹ thuật tài nguyên nước</t>
  </si>
  <si>
    <t>Đại học trở lên, các chuyên ngành Luật</t>
  </si>
  <si>
    <t>Đại học trở lên, các ngành, chuyên ngành: Chăn nuôi và Thú y; Thú y; Trồng trọt; Bảo vệ thực vật; Khoa học cây trồng; Thuỷ sản; Nông nghiệp</t>
  </si>
  <si>
    <t>Đại học trở lên, ngành, chuyên ngành: Lưu trữ học, Văn thư - Lưu trữ. Nếu tốt nghiệp chuyên ngành khác thì phải có chứng chỉ bồi dưỡng bổ sung kiến thức nghiệp vụ văn thư lưu trữ</t>
  </si>
  <si>
    <t>Đại học trở lên, các ngành, nhóm ngành, lĩnh vực: Máy tính; Công nghệ thông tin; Kỹ thuật điện tử - viễn thông</t>
  </si>
  <si>
    <t>Đại học trở lên, chuyên ngành: Kế toán; Kiểm toán; Tài chính</t>
  </si>
  <si>
    <t>Đại học trở lên, chuyên ngành: Kinh tế nông nghiệp; Phát triển nông thôn; Nông nghiệp</t>
  </si>
  <si>
    <t>Đại học trở lên, chuyên ngành: Kỹ thuật tàu thủy; Công nghệ kỹ thuật tàu thủy; Khai thác thủy sản; Quản lý thủy sản</t>
  </si>
  <si>
    <t>Đại học trở lên, chuyên ngành: Khai thác thủy sản; Quản lý thủy sản</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</si>
  <si>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</si>
  <si>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</si>
  <si>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</si>
  <si>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Kinh tế; Luật</t>
  </si>
  <si>
    <t>Đại học trở lên, các chuyên ngành: Y đa khoa; Y học dự phòng; Y tế công cộng; Dược sỹ; Điều dưỡng; Luật; Khoa học; Văn hóa; Ngữ văn; Thống kê; Hành chính học</t>
  </si>
  <si>
    <t>Đại học trở lên, ngành: Kỹ thuật vật liệu; Công nghệ vật liệu; Khoa học vật liệu; Công nghệ kỹ thuật vật liệu xây dựng</t>
  </si>
  <si>
    <t>Đại học trở lên, ngành: Kỹ thuật công trình xây dựng; Quản lý xây dựng; Công nghệ kỹ thuật xây dựng; Kinh tế xây dựng</t>
  </si>
  <si>
    <t>Đại học trở lên, ngành: Kiến trúc; Quy hoạch vùng và đô thị; Kiến trúc cảnh quan; Kỹ thuật công trình xây dựng; Quản lý xây dựng; Công nghệ kỹ thuật xây dựng; Kỹ thuật xây dựng công trình giao thông; Kỹ thuật cơ sở hạ tầng; Kỹ thuật vật liệu; Công nghệ vật liệu; Khoa học vật liệu; Công nghệ kỹ thuật vật liệu xây dựng</t>
  </si>
  <si>
    <t>Đại học trở lên, ngành: Luật; Kinh tế; Quản lý nhà nước; Khoa học quản lý; Quản trị nhân lực; Quản trị văn phòng; Khoa học xã hội</t>
  </si>
  <si>
    <t>Đại học trở lên, chuyên ngành Công nghệ thông tin</t>
  </si>
  <si>
    <t>Đại học trở lên, ngành Ngôn ngữ tiếng Anh</t>
  </si>
  <si>
    <t>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</si>
  <si>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</si>
  <si>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chuyên ngành: Kỹ thuật xây dựng cầu - đường;  Kỹ thuật xây dựng đường bộ; Kỹ thuật xây dựng cầu hầm</t>
  </si>
  <si>
    <t xml:space="preserve">Đại học trở lên, ngành: Kinh tế; Kế toán; Tài chính </t>
  </si>
  <si>
    <t>Đại học trở lên, ngành: Kiến trúc; Quy hoạch</t>
  </si>
  <si>
    <t xml:space="preserve">Đại học trở lên, ngành: Luật; Kinh tế </t>
  </si>
  <si>
    <t>Đại học trở lên, ngành: Quản lý đất đai; Môi trường</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</si>
  <si>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</si>
  <si>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</si>
  <si>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hoọc trở lên, ngành: Bác sỹ, Dược học, Điều dưỡng, Dịch vụ y tế (Y tế công cộng)</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</si>
  <si>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</si>
  <si>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</si>
  <si>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</si>
  <si>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</si>
  <si>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Chăn nuôi, thú y</t>
  </si>
  <si>
    <t>Đại học trở lên, ngành: Quản lý công nghiệp, Kỹ thuật cơ khí, Kinh tế công nghiệp, Kỹ thuật công nghiệp, Kỹ thuật hệ thống công nghiệp, Cơ kỹ thuật</t>
  </si>
  <si>
    <t>Đại học trở lên, ngành: Luật, Kinh tế, Bảo hiểm, Khoa học chính trị, Quản lý nhà nước, Kế toán</t>
  </si>
  <si>
    <t>Đại học trở lên, ngành: Dược, Y đa khoa, Bảo hiểm</t>
  </si>
  <si>
    <t>Mã ngạch</t>
  </si>
  <si>
    <t>01.003</t>
  </si>
  <si>
    <t>02.007</t>
  </si>
  <si>
    <t xml:space="preserve">Thanh tra </t>
  </si>
  <si>
    <t>25.313</t>
  </si>
  <si>
    <t>25.310</t>
  </si>
  <si>
    <t>10.226</t>
  </si>
  <si>
    <t>06.031</t>
  </si>
  <si>
    <t>Chi cục Trồng trọt và Bảo vệ thực vật</t>
  </si>
  <si>
    <t>Giới tính: Nam</t>
  </si>
  <si>
    <t>Lĩnh vực nghiệp vụ chuyên ngành</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</si>
  <si>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</si>
  <si>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</si>
  <si>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</si>
  <si>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</si>
  <si>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</si>
  <si>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</si>
  <si>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</si>
  <si>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</si>
  <si>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</si>
  <si>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</si>
  <si>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09.316</t>
  </si>
  <si>
    <t>Dân số và KKHGĐ</t>
  </si>
  <si>
    <t>Tư pháp - Pháp chế</t>
  </si>
  <si>
    <t>Quản lý nhân sự và đội ngũ</t>
  </si>
  <si>
    <t>Xây dựng - Đô thị</t>
  </si>
  <si>
    <t>Thương mại</t>
  </si>
  <si>
    <t>Giáo dục và Đào tạo</t>
  </si>
  <si>
    <t>Giao thông</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</si>
  <si>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</si>
  <si>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</si>
  <si>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</si>
  <si>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</si>
  <si>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</si>
  <si>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</si>
  <si>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</si>
  <si>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</si>
  <si>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</si>
  <si>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Phụ lục</t>
  </si>
  <si>
    <t>ỦY BAN NHÂN DÂN TỈNH</t>
  </si>
  <si>
    <t>Đại học trở lên, các chuyên ngành: Kinh tế và Tài chính; Tài chính - ngân hàng</t>
  </si>
  <si>
    <t>Đại học trở lên, chuyên ngành Kinh tế (thương mại quốc tế); Lâm nghiệp; Quản lý bảo vệ rừng</t>
  </si>
  <si>
    <t>Đại học trở lên, ngành Kinh tế (thương mại quốc tế); Quản lý nhà nước; Quản trị nhân lực</t>
  </si>
  <si>
    <t>Phòng Hành chính - Tổng hợp</t>
  </si>
  <si>
    <t>Đại học trở lên, chuyên ngành: Lưu trữ học; Văn thư - Lưu trữ</t>
  </si>
  <si>
    <t>Đại học trở lên, ngành Xây dựng cầu đường (Kỹ thuật xây dựng công trình giao thông)</t>
  </si>
  <si>
    <t>Đại học trở lên, ngành: Luật, Báo chí và Truyền thông, Công nghệ thông tin</t>
  </si>
  <si>
    <t>Phòng Xây dựng, kiểm tra và theo dõi thi hành pháp luật</t>
  </si>
  <si>
    <t>Quản lý xử lý vi phạm hành chính</t>
  </si>
  <si>
    <t>Quản lý Hội nghị hội thảo có yếu tố nước ngoài</t>
  </si>
  <si>
    <t>Đại học trở lên, ngành: Luật; Luật Kinh tế; Kinh tế quốc tế; Thương mại quốc tế; Quản trị kinh doanh; Ngôn ngữ tiếng Anh</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</si>
  <si>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</si>
  <si>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</si>
  <si>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</si>
  <si>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</si>
  <si>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lý công nghiệp, Kỹ thuật hệ thống công nghiệp, Kỹ thuật công nghiệp, Kinh tế công nghiệp.</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</si>
  <si>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</si>
  <si>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</si>
  <si>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</si>
  <si>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</si>
  <si>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chuyên ngành: Văn thư - lưu trữ, Lưu trữ học</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</si>
  <si>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</si>
  <si>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</si>
  <si>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Đại học trở lên, ngành: Luật; Khoa học chính trị</t>
  </si>
  <si>
    <t>Đại học, ngành Văn thư - lưu trữ, Lưu trữ học</t>
  </si>
  <si>
    <t>Đại học, ngành: Văn thư - lưu trữ, Lưu trữ học</t>
  </si>
  <si>
    <t>Đại học trở lên, ngành: Kinh tế; Kinh tế đầu tư; Kinh tế phát triển; Kinh tế quốc tế; Kinh tế công nghiệp; Kinh tế nông nghiệp; Kinh doanh nông nghiệp; Kinh doanh thương mại; Quản trị kinh doanh; Tài chính - Ngân hàng</t>
  </si>
  <si>
    <t>CHỈ TIÊU, CƠ CẤU, VỊ TRÍ VỆC LÀM  THI TUYỂN CÔNG CHỨC TỈNH HÀ TĨNH NĂM 2022</t>
  </si>
  <si>
    <t>(Ban hành kèm theo Thông báo số:         /TB-SNV ngày       /5/2022 của Sở Nội vụ)</t>
  </si>
  <si>
    <t xml:space="preserve">Phòng Hành chính tổng hợp, Ban Tôn giáo </t>
  </si>
  <si>
    <t>Phòng Nghiệp vụ, Chi cục Dân số và Kế hoạch hóa gia đình</t>
  </si>
  <si>
    <t>Mã số đơn vị và vị trí việc làm</t>
  </si>
  <si>
    <t>SNN.KL1</t>
  </si>
  <si>
    <t>SNN.KL2</t>
  </si>
  <si>
    <t>SNN.KL3</t>
  </si>
  <si>
    <t>SNN.KL4</t>
  </si>
  <si>
    <t>SNN.KL5</t>
  </si>
  <si>
    <t>SNN.PTNT2</t>
  </si>
  <si>
    <t>SNN.PTNT1</t>
  </si>
  <si>
    <t>SNN.TS1</t>
  </si>
  <si>
    <t>SNN.TS2</t>
  </si>
  <si>
    <t>SNN.TS3</t>
  </si>
  <si>
    <t>SNN.VP1</t>
  </si>
  <si>
    <t>SNN.VP2</t>
  </si>
  <si>
    <t>SNN.VP3</t>
  </si>
  <si>
    <t>SNN.VP4</t>
  </si>
  <si>
    <t>SNN.VP5</t>
  </si>
  <si>
    <t>SNN.VP6</t>
  </si>
  <si>
    <t>SNN.TL1</t>
  </si>
  <si>
    <t>SNN.TL2</t>
  </si>
  <si>
    <t>SNN.TL3</t>
  </si>
  <si>
    <t>SNN.CNTY1</t>
  </si>
  <si>
    <t>SNN.CNTY2</t>
  </si>
  <si>
    <t>SNN.QLCL1</t>
  </si>
  <si>
    <t>SNN.QLCL2</t>
  </si>
  <si>
    <t>SXD.QLN1</t>
  </si>
  <si>
    <t>SXD.QLN2</t>
  </si>
  <si>
    <t>SNgV.VP1</t>
  </si>
  <si>
    <t>SNgV.VP2</t>
  </si>
  <si>
    <t>SNgV.HTQT1</t>
  </si>
  <si>
    <t>SNgV.HTQT2</t>
  </si>
  <si>
    <t>STP.VP</t>
  </si>
  <si>
    <t>STP.THPL</t>
  </si>
  <si>
    <t>STP.GDPL</t>
  </si>
  <si>
    <t>SGTVT.QLCL</t>
  </si>
  <si>
    <t>SGTVT.QLHT</t>
  </si>
  <si>
    <t>SGTVT.QLVT</t>
  </si>
  <si>
    <t>BQL.VP1</t>
  </si>
  <si>
    <t>BQL.VP2</t>
  </si>
  <si>
    <t>BQL.KH</t>
  </si>
  <si>
    <t>BQL.DN</t>
  </si>
  <si>
    <t>BQL.QH</t>
  </si>
  <si>
    <t>BQL.ĐT</t>
  </si>
  <si>
    <t>BQL.TNMT</t>
  </si>
  <si>
    <t>BQL.VPĐD</t>
  </si>
  <si>
    <t>HKA.VP1</t>
  </si>
  <si>
    <t>HKA.VP2</t>
  </si>
  <si>
    <t>HKA.NV</t>
  </si>
  <si>
    <t>HKA.TNMT</t>
  </si>
  <si>
    <t>HKA.KTHT1</t>
  </si>
  <si>
    <t>HKA.KTHT2</t>
  </si>
  <si>
    <t>HKA.LĐTBXH</t>
  </si>
  <si>
    <t>HKA.TTr</t>
  </si>
  <si>
    <t>HKA.TP</t>
  </si>
  <si>
    <t>HKA.GDĐT</t>
  </si>
  <si>
    <t>HKA.YT</t>
  </si>
  <si>
    <t>TXKA.NV</t>
  </si>
  <si>
    <t>TXKA.KT</t>
  </si>
  <si>
    <t>TXKA.TNMT</t>
  </si>
  <si>
    <t>HCL.KTHT</t>
  </si>
  <si>
    <t>TXHL.TP</t>
  </si>
  <si>
    <t>TXHL.TCKH</t>
  </si>
  <si>
    <t>TXHL.TNMT</t>
  </si>
  <si>
    <t>TXHL.QLĐT1</t>
  </si>
  <si>
    <t>TXHL.QLĐT2</t>
  </si>
  <si>
    <t>HNX.VHTT</t>
  </si>
  <si>
    <t>HNX.YT</t>
  </si>
  <si>
    <t>HĐT.VP</t>
  </si>
  <si>
    <t>HĐT.KTHT</t>
  </si>
  <si>
    <t>HHS.VP</t>
  </si>
  <si>
    <t>HHS.TP</t>
  </si>
  <si>
    <t>HHS.TTr</t>
  </si>
  <si>
    <t>HHS.YT</t>
  </si>
  <si>
    <t>HVQ.VP</t>
  </si>
  <si>
    <t>HVQ.TP</t>
  </si>
  <si>
    <t>HVQ.TTr1</t>
  </si>
  <si>
    <t>HVQ.TTr2</t>
  </si>
  <si>
    <t>HVQ.TNMT</t>
  </si>
  <si>
    <t>HVQ.KTHT1</t>
  </si>
  <si>
    <t>HVQ.KTHT2</t>
  </si>
  <si>
    <t>HHK.VP</t>
  </si>
  <si>
    <t>HHK.VHTT</t>
  </si>
  <si>
    <t>HHK.NNPTNT</t>
  </si>
  <si>
    <t>HHK.KTHT1</t>
  </si>
  <si>
    <t>HHK.KTHT2</t>
  </si>
  <si>
    <t>HHK.LĐTBXH</t>
  </si>
  <si>
    <t>HHK.YT</t>
  </si>
  <si>
    <t>VP.TH</t>
  </si>
  <si>
    <t>SKHĐT.KTN</t>
  </si>
  <si>
    <t>SYT.DS</t>
  </si>
  <si>
    <t>SNN.BVTV</t>
  </si>
  <si>
    <t>SLĐTBXH.VP</t>
  </si>
  <si>
    <t>SXD.TTr</t>
  </si>
  <si>
    <t>SNV.TG</t>
  </si>
  <si>
    <t>SCT.VP</t>
  </si>
  <si>
    <t>SCT.TTr</t>
  </si>
  <si>
    <t>SCT.QLTM</t>
  </si>
  <si>
    <t>SCT.QLCN</t>
  </si>
  <si>
    <t>Tên phòng, ban, đơn vị cần tuyển công chức</t>
  </si>
  <si>
    <t>3.1</t>
  </si>
  <si>
    <t>3.2</t>
  </si>
  <si>
    <t>3.3</t>
  </si>
  <si>
    <t>3.4</t>
  </si>
  <si>
    <t>3.5</t>
  </si>
  <si>
    <t>3.6</t>
  </si>
  <si>
    <t>3.7</t>
  </si>
  <si>
    <t>3.8</t>
  </si>
  <si>
    <t>Chỉ tiêu
tuyển dụng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</si>
</sst>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Times New Roman"/>
      <family val="1"/>
    </font>
    <font>
      <b/>
      <sz val="12"/>
      <name val="Times New Roman"/>
      <family val="1"/>
    </font>
    <font>
      <sz val="12"/>
      <name val="Times New Roman"/>
      <family val="1"/>
    </font>
    <font>
      <b/>
      <sz val="14"/>
      <name val="Times New Roman"/>
      <family val="1"/>
    </font>
    <font>
      <i/>
      <sz val="14"/>
      <name val="Times New Roman"/>
      <family val="1"/>
    </font>
    <font>
      <i/>
      <sz val="12"/>
      <name val="Times New Roman"/>
      <family val="1"/>
    </font>
    <font>
      <sz val="12"/>
      <name val=".VnTime"/>
      <family val="2"/>
    </font>
    <font>
      <b/>
      <sz val="1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88">
    <xf numFmtId="0" fontId="0" fillId="0" borderId="0" xfId="0"/>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left" vertical="center" wrapText="1" shrinkToFi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shrinkToFit="1"/>
    </xf>
    <xf numFmtId="0" fontId="2"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0" xfId="0" applyFont="1" applyFill="1" applyAlignment="1">
      <alignment horizontal="left" vertical="center"/>
    </xf>
    <xf numFmtId="0" fontId="1" fillId="0" borderId="0" xfId="0" applyFont="1" applyFill="1" applyAlignment="1">
      <alignment horizontal="left"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4" fillId="0"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shrinkToFit="1"/>
    </xf>
    <xf numFmtId="0" fontId="3" fillId="0" borderId="0" xfId="0" applyFont="1" applyFill="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1" fontId="3" fillId="0" borderId="1" xfId="1" applyNumberFormat="1" applyFont="1" applyFill="1" applyBorder="1" applyAlignment="1">
      <alignment vertical="center" wrapText="1"/>
    </xf>
    <xf numFmtId="1" fontId="3" fillId="0" borderId="1" xfId="0" applyNumberFormat="1" applyFont="1" applyFill="1" applyBorder="1" applyAlignment="1">
      <alignment horizontal="justify" vertical="center" wrapText="1"/>
    </xf>
    <xf numFmtId="1" fontId="3" fillId="0" borderId="1" xfId="1"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quotePrefix="1"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0" xfId="0" applyFont="1" applyFill="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2" fillId="4" borderId="0" xfId="0" applyFont="1" applyFill="1" applyAlignment="1">
      <alignment horizontal="left"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0" xfId="0" applyFont="1" applyFill="1" applyAlignment="1">
      <alignment horizontal="center" vertical="center" wrapText="1"/>
    </xf>
    <xf numFmtId="0" fontId="3" fillId="0" borderId="1" xfId="0" applyFont="1" applyFill="1" applyBorder="1" applyAlignment="1">
      <alignment vertical="center" wrapText="1"/>
    </xf>
    <xf numFmtId="1" fontId="3"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36023</xdr:colOff>
      <xdr:row>3</xdr:row>
      <xdr:rowOff>51505</xdr:rowOff>
    </xdr:from>
    <xdr:to>
      <xdr:col>4</xdr:col>
      <xdr:colOff>1748920</xdr:colOff>
      <xdr:row>3</xdr:row>
      <xdr:rowOff>51505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168317" y="690240"/>
          <a:ext cx="25197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799619</xdr:colOff>
      <xdr:row>3</xdr:row>
      <xdr:rowOff>44823</xdr:rowOff>
    </xdr:from>
    <xdr:to>
      <xdr:col>3</xdr:col>
      <xdr:colOff>3433002</xdr:colOff>
      <xdr:row>3</xdr:row>
      <xdr:rowOff>44823</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5200169" y="682998"/>
          <a:ext cx="263338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tabSelected="1" topLeftCell="A5" zoomScale="115" zoomScaleNormal="115" workbookViewId="0">
      <selection activeCell="A16" sqref="A16:XFD16"/>
    </sheetView>
  </sheetViews>
  <sheetFormatPr defaultRowHeight="15.75" x14ac:dyDescent="0.2"/>
  <cols>
    <col min="1" max="1" width="3.85546875" style="7" customWidth="1"/>
    <col min="2" max="2" width="28.7109375" style="7" customWidth="1"/>
    <col min="3" max="3" width="43.28515625" style="11" customWidth="1"/>
    <col min="4" max="4" width="9.28515625" style="11" customWidth="1"/>
    <col min="5" max="5" width="51.42578125" style="27" customWidth="1"/>
    <col min="6" max="6" width="15.42578125" style="7" customWidth="1"/>
    <col min="7" max="7" width="18.7109375" style="12" customWidth="1"/>
    <col min="8" max="8" width="15" style="12" customWidth="1"/>
    <col min="9" max="9" width="7.42578125" style="7" customWidth="1"/>
    <col min="10" max="16384" width="9.140625" style="7"/>
  </cols>
  <sheetData>
    <row r="1" spans="1:9" s="18" customFormat="1" ht="18.75" x14ac:dyDescent="0.2">
      <c r="A1" s="71" t="s">
        <v>251</v>
      </c>
      <c r="B1" s="71"/>
      <c r="C1" s="71"/>
      <c r="D1" s="71"/>
      <c r="E1" s="71"/>
      <c r="F1" s="71"/>
      <c r="G1" s="71"/>
      <c r="H1" s="71"/>
      <c r="I1" s="71"/>
    </row>
    <row r="2" spans="1:9" s="18" customFormat="1" ht="15.75" customHeight="1" x14ac:dyDescent="0.2">
      <c r="A2" s="72" t="s">
        <v>280</v>
      </c>
      <c r="B2" s="72"/>
      <c r="C2" s="72"/>
      <c r="D2" s="72"/>
      <c r="E2" s="72"/>
      <c r="F2" s="72"/>
      <c r="G2" s="72"/>
      <c r="H2" s="72"/>
      <c r="I2" s="72"/>
    </row>
    <row r="3" spans="1:9" s="19" customFormat="1" ht="18.75" customHeight="1" x14ac:dyDescent="0.2">
      <c r="A3" s="73" t="s">
        <v>281</v>
      </c>
      <c r="B3" s="73"/>
      <c r="C3" s="73"/>
      <c r="D3" s="73"/>
      <c r="E3" s="73"/>
      <c r="F3" s="73"/>
      <c r="G3" s="73"/>
      <c r="H3" s="73"/>
      <c r="I3" s="73"/>
    </row>
    <row r="4" spans="1:9" s="19" customFormat="1" ht="19.5" customHeight="1" x14ac:dyDescent="0.2">
      <c r="A4" s="20"/>
      <c r="C4" s="21"/>
      <c r="D4" s="21"/>
      <c r="E4" s="24"/>
    </row>
    <row r="5" spans="1:9" ht="7.5" customHeight="1" x14ac:dyDescent="0.2">
      <c r="A5" s="83"/>
      <c r="B5" s="83"/>
      <c r="C5" s="83"/>
      <c r="D5" s="83"/>
      <c r="E5" s="83"/>
      <c r="F5" s="83"/>
      <c r="G5" s="83"/>
      <c r="H5" s="83"/>
      <c r="I5" s="83"/>
    </row>
    <row r="6" spans="1:9" s="5" customFormat="1" ht="15.75" customHeight="1" x14ac:dyDescent="0.2">
      <c r="A6" s="82" t="s">
        <v>0</v>
      </c>
      <c r="B6" s="82" t="s">
        <v>381</v>
      </c>
      <c r="C6" s="82" t="s">
        <v>1</v>
      </c>
      <c r="D6" s="82" t="s">
        <v>213</v>
      </c>
      <c r="E6" s="82" t="s">
        <v>157</v>
      </c>
      <c r="F6" s="82" t="s">
        <v>390</v>
      </c>
      <c r="G6" s="86" t="s">
        <v>284</v>
      </c>
      <c r="H6" s="82" t="s">
        <v>223</v>
      </c>
      <c r="I6" s="82" t="s">
        <v>4</v>
      </c>
    </row>
    <row r="7" spans="1:9" s="5" customFormat="1" x14ac:dyDescent="0.2">
      <c r="A7" s="82"/>
      <c r="B7" s="82"/>
      <c r="C7" s="82"/>
      <c r="D7" s="82"/>
      <c r="E7" s="82"/>
      <c r="F7" s="82"/>
      <c r="G7" s="87"/>
      <c r="H7" s="82"/>
      <c r="I7" s="82"/>
    </row>
    <row r="8" spans="1:9" s="10" customFormat="1" x14ac:dyDescent="0.2">
      <c r="A8" s="1">
        <v>1</v>
      </c>
      <c r="B8" s="1">
        <v>2</v>
      </c>
      <c r="C8" s="1">
        <v>3</v>
      </c>
      <c r="D8" s="1">
        <v>4</v>
      </c>
      <c r="E8" s="1">
        <v>5</v>
      </c>
      <c r="F8" s="1">
        <v>6</v>
      </c>
      <c r="G8" s="1">
        <v>7</v>
      </c>
      <c r="H8" s="1">
        <v>8</v>
      </c>
      <c r="I8" s="1">
        <v>9</v>
      </c>
    </row>
    <row r="9" spans="1:9" s="23" customFormat="1" x14ac:dyDescent="0.2">
      <c r="A9" s="30"/>
      <c r="B9" s="29" t="s">
        <v>5</v>
      </c>
      <c r="C9" s="2"/>
      <c r="D9" s="2"/>
      <c r="E9" s="31"/>
      <c r="F9" s="30">
        <f>F10+F85</f>
        <v>170</v>
      </c>
      <c r="G9" s="68"/>
      <c r="H9" s="30"/>
      <c r="I9" s="30"/>
    </row>
    <row r="10" spans="1:9" s="22" customFormat="1" x14ac:dyDescent="0.2">
      <c r="A10" s="30" t="s">
        <v>92</v>
      </c>
      <c r="B10" s="76" t="s">
        <v>93</v>
      </c>
      <c r="C10" s="76"/>
      <c r="D10" s="29"/>
      <c r="E10" s="31"/>
      <c r="F10" s="36">
        <f>F11+F13+F15+F48+F50+F52+F56+F58+F68+F72+F76+F63</f>
        <v>126</v>
      </c>
      <c r="G10" s="68"/>
      <c r="H10" s="30"/>
      <c r="I10" s="30"/>
    </row>
    <row r="11" spans="1:9" s="8" customFormat="1" x14ac:dyDescent="0.2">
      <c r="A11" s="30">
        <v>1</v>
      </c>
      <c r="B11" s="76" t="s">
        <v>10</v>
      </c>
      <c r="C11" s="76"/>
      <c r="D11" s="29"/>
      <c r="E11" s="31"/>
      <c r="F11" s="30">
        <f t="shared" ref="F11" si="0">SUM(F12)</f>
        <v>1</v>
      </c>
      <c r="G11" s="68"/>
      <c r="H11" s="30"/>
      <c r="I11" s="30"/>
    </row>
    <row r="12" spans="1:9" s="5" customFormat="1" ht="31.5" x14ac:dyDescent="0.2">
      <c r="A12" s="28"/>
      <c r="B12" s="32" t="s">
        <v>172</v>
      </c>
      <c r="C12" s="33" t="s">
        <v>171</v>
      </c>
      <c r="D12" s="14" t="s">
        <v>214</v>
      </c>
      <c r="E12" s="25" t="s">
        <v>173</v>
      </c>
      <c r="F12" s="28">
        <v>1</v>
      </c>
      <c r="G12" s="67" t="s">
        <v>370</v>
      </c>
      <c r="H12" s="28" t="s">
        <v>16</v>
      </c>
      <c r="I12" s="28"/>
    </row>
    <row r="13" spans="1:9" s="8" customFormat="1" x14ac:dyDescent="0.2">
      <c r="A13" s="30">
        <v>2</v>
      </c>
      <c r="B13" s="76" t="s">
        <v>11</v>
      </c>
      <c r="C13" s="76"/>
      <c r="D13" s="29"/>
      <c r="E13" s="31"/>
      <c r="F13" s="65">
        <f>F14</f>
        <v>1</v>
      </c>
      <c r="G13" s="68"/>
      <c r="H13" s="30"/>
      <c r="I13" s="30"/>
    </row>
    <row r="14" spans="1:9" s="66" customFormat="1" ht="63" x14ac:dyDescent="0.2">
      <c r="A14" s="62"/>
      <c r="B14" s="63" t="s">
        <v>6</v>
      </c>
      <c r="C14" s="64" t="s">
        <v>12</v>
      </c>
      <c r="D14" s="14" t="s">
        <v>214</v>
      </c>
      <c r="E14" s="26" t="s">
        <v>279</v>
      </c>
      <c r="F14" s="62">
        <v>1</v>
      </c>
      <c r="G14" s="17" t="s">
        <v>371</v>
      </c>
      <c r="H14" s="17" t="s">
        <v>226</v>
      </c>
      <c r="I14" s="62"/>
    </row>
    <row r="15" spans="1:9" s="8" customFormat="1" x14ac:dyDescent="0.2">
      <c r="A15" s="30">
        <v>3</v>
      </c>
      <c r="B15" s="76" t="s">
        <v>13</v>
      </c>
      <c r="C15" s="76"/>
      <c r="D15" s="29"/>
      <c r="E15" s="31"/>
      <c r="F15" s="30">
        <f>SUM(F17:F47)</f>
        <v>91</v>
      </c>
      <c r="G15" s="68"/>
      <c r="H15" s="30"/>
      <c r="I15" s="30"/>
    </row>
    <row r="16" spans="1:9" s="8" customFormat="1" x14ac:dyDescent="0.2">
      <c r="A16" s="30" t="s">
        <v>382</v>
      </c>
      <c r="B16" s="76" t="s">
        <v>14</v>
      </c>
      <c r="C16" s="76"/>
      <c r="D16" s="29"/>
      <c r="E16" s="31"/>
      <c r="F16" s="30"/>
      <c r="G16" s="68"/>
      <c r="H16" s="30"/>
      <c r="I16" s="30"/>
    </row>
    <row r="17" spans="1:9" s="5" customFormat="1" ht="31.5" x14ac:dyDescent="0.2">
      <c r="A17" s="28"/>
      <c r="B17" s="32" t="s">
        <v>16</v>
      </c>
      <c r="C17" s="33" t="s">
        <v>17</v>
      </c>
      <c r="D17" s="14" t="s">
        <v>214</v>
      </c>
      <c r="E17" s="25" t="s">
        <v>174</v>
      </c>
      <c r="F17" s="28">
        <v>1</v>
      </c>
      <c r="G17" s="67" t="s">
        <v>295</v>
      </c>
      <c r="H17" s="28" t="s">
        <v>70</v>
      </c>
      <c r="I17" s="28"/>
    </row>
    <row r="18" spans="1:9" s="5" customFormat="1" ht="31.5" x14ac:dyDescent="0.2">
      <c r="A18" s="28"/>
      <c r="B18" s="32" t="s">
        <v>15</v>
      </c>
      <c r="C18" s="33" t="s">
        <v>237</v>
      </c>
      <c r="D18" s="14" t="s">
        <v>214</v>
      </c>
      <c r="E18" s="25" t="s">
        <v>276</v>
      </c>
      <c r="F18" s="28">
        <v>1</v>
      </c>
      <c r="G18" s="67" t="s">
        <v>296</v>
      </c>
      <c r="H18" s="28" t="s">
        <v>231</v>
      </c>
      <c r="I18" s="28"/>
    </row>
    <row r="19" spans="1:9" s="5" customFormat="1" ht="31.5" x14ac:dyDescent="0.2">
      <c r="A19" s="28"/>
      <c r="B19" s="32" t="s">
        <v>18</v>
      </c>
      <c r="C19" s="33" t="s">
        <v>19</v>
      </c>
      <c r="D19" s="14" t="s">
        <v>214</v>
      </c>
      <c r="E19" s="25" t="s">
        <v>175</v>
      </c>
      <c r="F19" s="28">
        <v>1</v>
      </c>
      <c r="G19" s="67" t="s">
        <v>297</v>
      </c>
      <c r="H19" s="17" t="s">
        <v>238</v>
      </c>
      <c r="I19" s="28"/>
    </row>
    <row r="20" spans="1:9" s="5" customFormat="1" x14ac:dyDescent="0.2">
      <c r="A20" s="28"/>
      <c r="B20" s="32" t="s">
        <v>20</v>
      </c>
      <c r="C20" s="33" t="s">
        <v>216</v>
      </c>
      <c r="D20" s="14" t="s">
        <v>214</v>
      </c>
      <c r="E20" s="25" t="s">
        <v>176</v>
      </c>
      <c r="F20" s="28">
        <v>1</v>
      </c>
      <c r="G20" s="67" t="s">
        <v>298</v>
      </c>
      <c r="H20" s="28" t="s">
        <v>7</v>
      </c>
      <c r="I20" s="28"/>
    </row>
    <row r="21" spans="1:9" s="5" customFormat="1" ht="47.25" x14ac:dyDescent="0.2">
      <c r="A21" s="74"/>
      <c r="B21" s="75" t="s">
        <v>21</v>
      </c>
      <c r="C21" s="33" t="s">
        <v>170</v>
      </c>
      <c r="D21" s="14" t="s">
        <v>214</v>
      </c>
      <c r="E21" s="25" t="s">
        <v>177</v>
      </c>
      <c r="F21" s="28">
        <v>1</v>
      </c>
      <c r="G21" s="67" t="s">
        <v>299</v>
      </c>
      <c r="H21" s="17" t="s">
        <v>225</v>
      </c>
      <c r="I21" s="28"/>
    </row>
    <row r="22" spans="1:9" s="5" customFormat="1" ht="31.5" x14ac:dyDescent="0.2">
      <c r="A22" s="74"/>
      <c r="B22" s="75"/>
      <c r="C22" s="33" t="s">
        <v>169</v>
      </c>
      <c r="D22" s="14" t="s">
        <v>214</v>
      </c>
      <c r="E22" s="25" t="s">
        <v>253</v>
      </c>
      <c r="F22" s="28">
        <v>1</v>
      </c>
      <c r="G22" s="67" t="s">
        <v>300</v>
      </c>
      <c r="H22" s="17" t="s">
        <v>225</v>
      </c>
      <c r="I22" s="28"/>
    </row>
    <row r="23" spans="1:9" s="8" customFormat="1" x14ac:dyDescent="0.2">
      <c r="A23" s="30" t="s">
        <v>383</v>
      </c>
      <c r="B23" s="29" t="s">
        <v>22</v>
      </c>
      <c r="C23" s="2"/>
      <c r="D23" s="2"/>
      <c r="E23" s="31"/>
      <c r="F23" s="30"/>
      <c r="G23" s="68"/>
      <c r="H23" s="30"/>
      <c r="I23" s="30"/>
    </row>
    <row r="24" spans="1:9" s="5" customFormat="1" ht="31.5" x14ac:dyDescent="0.2">
      <c r="A24" s="74"/>
      <c r="B24" s="75" t="s">
        <v>224</v>
      </c>
      <c r="C24" s="33" t="s">
        <v>8</v>
      </c>
      <c r="D24" s="14" t="s">
        <v>214</v>
      </c>
      <c r="E24" s="25" t="s">
        <v>179</v>
      </c>
      <c r="F24" s="28">
        <v>1</v>
      </c>
      <c r="G24" s="67" t="s">
        <v>285</v>
      </c>
      <c r="H24" s="28" t="s">
        <v>8</v>
      </c>
      <c r="I24" s="28"/>
    </row>
    <row r="25" spans="1:9" s="5" customFormat="1" ht="63" x14ac:dyDescent="0.2">
      <c r="A25" s="74"/>
      <c r="B25" s="75"/>
      <c r="C25" s="33" t="s">
        <v>9</v>
      </c>
      <c r="D25" s="14" t="s">
        <v>215</v>
      </c>
      <c r="E25" s="25" t="s">
        <v>178</v>
      </c>
      <c r="F25" s="28">
        <v>1</v>
      </c>
      <c r="G25" s="67" t="s">
        <v>286</v>
      </c>
      <c r="H25" s="28" t="s">
        <v>70</v>
      </c>
      <c r="I25" s="28"/>
    </row>
    <row r="26" spans="1:9" s="5" customFormat="1" ht="31.5" x14ac:dyDescent="0.2">
      <c r="A26" s="28"/>
      <c r="B26" s="32" t="s">
        <v>168</v>
      </c>
      <c r="C26" s="33" t="s">
        <v>23</v>
      </c>
      <c r="D26" s="14" t="s">
        <v>214</v>
      </c>
      <c r="E26" s="25" t="s">
        <v>254</v>
      </c>
      <c r="F26" s="28">
        <v>1</v>
      </c>
      <c r="G26" s="17" t="s">
        <v>287</v>
      </c>
      <c r="H26" s="17" t="s">
        <v>226</v>
      </c>
      <c r="I26" s="28"/>
    </row>
    <row r="27" spans="1:9" s="5" customFormat="1" ht="78.75" x14ac:dyDescent="0.2">
      <c r="A27" s="67"/>
      <c r="B27" s="3" t="s">
        <v>165</v>
      </c>
      <c r="C27" s="4" t="s">
        <v>24</v>
      </c>
      <c r="D27" s="15" t="s">
        <v>219</v>
      </c>
      <c r="E27" s="25" t="s">
        <v>166</v>
      </c>
      <c r="F27" s="67">
        <v>59</v>
      </c>
      <c r="G27" s="67" t="s">
        <v>288</v>
      </c>
      <c r="H27" s="67" t="s">
        <v>248</v>
      </c>
      <c r="I27" s="67" t="s">
        <v>222</v>
      </c>
    </row>
    <row r="28" spans="1:9" s="5" customFormat="1" ht="47.25" x14ac:dyDescent="0.2">
      <c r="A28" s="28"/>
      <c r="B28" s="4" t="s">
        <v>167</v>
      </c>
      <c r="C28" s="4" t="s">
        <v>3</v>
      </c>
      <c r="D28" s="15" t="s">
        <v>220</v>
      </c>
      <c r="E28" s="26" t="s">
        <v>180</v>
      </c>
      <c r="F28" s="28">
        <v>3</v>
      </c>
      <c r="G28" s="17" t="s">
        <v>289</v>
      </c>
      <c r="H28" s="17" t="s">
        <v>225</v>
      </c>
      <c r="I28" s="28"/>
    </row>
    <row r="29" spans="1:9" s="8" customFormat="1" x14ac:dyDescent="0.2">
      <c r="A29" s="30" t="s">
        <v>384</v>
      </c>
      <c r="B29" s="76" t="s">
        <v>25</v>
      </c>
      <c r="C29" s="76"/>
      <c r="D29" s="29"/>
      <c r="E29" s="31"/>
      <c r="F29" s="30"/>
      <c r="G29" s="68"/>
      <c r="H29" s="30"/>
      <c r="I29" s="30"/>
    </row>
    <row r="30" spans="1:9" s="5" customFormat="1" ht="31.5" x14ac:dyDescent="0.2">
      <c r="A30" s="28"/>
      <c r="B30" s="32" t="s">
        <v>26</v>
      </c>
      <c r="C30" s="33" t="s">
        <v>27</v>
      </c>
      <c r="D30" s="14" t="s">
        <v>214</v>
      </c>
      <c r="E30" s="25" t="s">
        <v>275</v>
      </c>
      <c r="F30" s="28">
        <v>1</v>
      </c>
      <c r="G30" s="17" t="s">
        <v>291</v>
      </c>
      <c r="H30" s="17" t="s">
        <v>250</v>
      </c>
      <c r="I30" s="28"/>
    </row>
    <row r="31" spans="1:9" s="5" customFormat="1" ht="31.5" x14ac:dyDescent="0.2">
      <c r="A31" s="28"/>
      <c r="B31" s="32" t="s">
        <v>28</v>
      </c>
      <c r="C31" s="33" t="s">
        <v>29</v>
      </c>
      <c r="D31" s="14" t="s">
        <v>214</v>
      </c>
      <c r="E31" s="25" t="s">
        <v>181</v>
      </c>
      <c r="F31" s="28">
        <v>1</v>
      </c>
      <c r="G31" s="17" t="s">
        <v>290</v>
      </c>
      <c r="H31" s="17" t="s">
        <v>250</v>
      </c>
      <c r="I31" s="28"/>
    </row>
    <row r="32" spans="1:9" s="8" customFormat="1" x14ac:dyDescent="0.2">
      <c r="A32" s="30" t="s">
        <v>385</v>
      </c>
      <c r="B32" s="29" t="s">
        <v>30</v>
      </c>
      <c r="C32" s="2"/>
      <c r="D32" s="2"/>
      <c r="E32" s="25"/>
      <c r="F32" s="30"/>
      <c r="G32" s="68"/>
      <c r="H32" s="30"/>
      <c r="I32" s="30"/>
    </row>
    <row r="33" spans="1:9" s="5" customFormat="1" ht="47.25" x14ac:dyDescent="0.2">
      <c r="A33" s="74"/>
      <c r="B33" s="75" t="s">
        <v>33</v>
      </c>
      <c r="C33" s="33" t="s">
        <v>31</v>
      </c>
      <c r="D33" s="14" t="s">
        <v>218</v>
      </c>
      <c r="E33" s="25" t="s">
        <v>182</v>
      </c>
      <c r="F33" s="28">
        <v>2</v>
      </c>
      <c r="G33" s="67" t="s">
        <v>292</v>
      </c>
      <c r="H33" s="28" t="s">
        <v>232</v>
      </c>
      <c r="I33" s="28" t="s">
        <v>222</v>
      </c>
    </row>
    <row r="34" spans="1:9" s="5" customFormat="1" ht="47.25" x14ac:dyDescent="0.2">
      <c r="A34" s="74"/>
      <c r="B34" s="75"/>
      <c r="C34" s="33" t="s">
        <v>32</v>
      </c>
      <c r="D34" s="14" t="s">
        <v>217</v>
      </c>
      <c r="E34" s="25" t="s">
        <v>182</v>
      </c>
      <c r="F34" s="28">
        <v>2</v>
      </c>
      <c r="G34" s="67" t="s">
        <v>293</v>
      </c>
      <c r="H34" s="28" t="s">
        <v>232</v>
      </c>
      <c r="I34" s="28" t="s">
        <v>222</v>
      </c>
    </row>
    <row r="35" spans="1:9" s="5" customFormat="1" ht="31.5" x14ac:dyDescent="0.2">
      <c r="A35" s="28"/>
      <c r="B35" s="32" t="s">
        <v>34</v>
      </c>
      <c r="C35" s="33" t="s">
        <v>35</v>
      </c>
      <c r="D35" s="14" t="s">
        <v>214</v>
      </c>
      <c r="E35" s="25" t="s">
        <v>183</v>
      </c>
      <c r="F35" s="67">
        <v>1</v>
      </c>
      <c r="G35" s="67" t="s">
        <v>294</v>
      </c>
      <c r="H35" s="28" t="s">
        <v>232</v>
      </c>
      <c r="I35" s="28"/>
    </row>
    <row r="36" spans="1:9" s="8" customFormat="1" x14ac:dyDescent="0.2">
      <c r="A36" s="30" t="s">
        <v>386</v>
      </c>
      <c r="B36" s="29" t="s">
        <v>36</v>
      </c>
      <c r="C36" s="2"/>
      <c r="D36" s="2"/>
      <c r="E36" s="31"/>
      <c r="F36" s="30"/>
      <c r="G36" s="68"/>
      <c r="H36" s="30"/>
      <c r="I36" s="30"/>
    </row>
    <row r="37" spans="1:9" s="5" customFormat="1" ht="78.75" x14ac:dyDescent="0.2">
      <c r="A37" s="28"/>
      <c r="B37" s="32" t="s">
        <v>159</v>
      </c>
      <c r="C37" s="33" t="s">
        <v>160</v>
      </c>
      <c r="D37" s="14" t="s">
        <v>214</v>
      </c>
      <c r="E37" s="25" t="s">
        <v>184</v>
      </c>
      <c r="F37" s="28">
        <v>4</v>
      </c>
      <c r="G37" s="67" t="s">
        <v>301</v>
      </c>
      <c r="H37" s="28" t="s">
        <v>227</v>
      </c>
      <c r="I37" s="28"/>
    </row>
    <row r="38" spans="1:9" s="5" customFormat="1" ht="78.75" x14ac:dyDescent="0.2">
      <c r="A38" s="74"/>
      <c r="B38" s="75" t="s">
        <v>158</v>
      </c>
      <c r="C38" s="33" t="s">
        <v>37</v>
      </c>
      <c r="D38" s="14" t="s">
        <v>214</v>
      </c>
      <c r="E38" s="25" t="s">
        <v>184</v>
      </c>
      <c r="F38" s="28">
        <v>2</v>
      </c>
      <c r="G38" s="67" t="s">
        <v>302</v>
      </c>
      <c r="H38" s="28" t="s">
        <v>227</v>
      </c>
      <c r="I38" s="28"/>
    </row>
    <row r="39" spans="1:9" s="5" customFormat="1" ht="78.75" x14ac:dyDescent="0.2">
      <c r="A39" s="74"/>
      <c r="B39" s="75"/>
      <c r="C39" s="33" t="s">
        <v>38</v>
      </c>
      <c r="D39" s="14" t="s">
        <v>214</v>
      </c>
      <c r="E39" s="25" t="s">
        <v>184</v>
      </c>
      <c r="F39" s="28">
        <v>2</v>
      </c>
      <c r="G39" s="67" t="s">
        <v>303</v>
      </c>
      <c r="H39" s="28" t="s">
        <v>227</v>
      </c>
      <c r="I39" s="28"/>
    </row>
    <row r="40" spans="1:9" s="13" customFormat="1" x14ac:dyDescent="0.2">
      <c r="A40" s="30" t="s">
        <v>387</v>
      </c>
      <c r="B40" s="76" t="s">
        <v>39</v>
      </c>
      <c r="C40" s="76"/>
      <c r="D40" s="16"/>
      <c r="E40" s="31"/>
      <c r="F40" s="30"/>
      <c r="G40" s="68"/>
      <c r="H40" s="30"/>
      <c r="I40" s="30"/>
    </row>
    <row r="41" spans="1:9" s="5" customFormat="1" ht="31.5" x14ac:dyDescent="0.2">
      <c r="A41" s="74"/>
      <c r="B41" s="75" t="s">
        <v>40</v>
      </c>
      <c r="C41" s="33" t="s">
        <v>41</v>
      </c>
      <c r="D41" s="14" t="s">
        <v>234</v>
      </c>
      <c r="E41" s="25" t="s">
        <v>185</v>
      </c>
      <c r="F41" s="28">
        <v>1</v>
      </c>
      <c r="G41" s="67" t="s">
        <v>304</v>
      </c>
      <c r="H41" s="28" t="s">
        <v>233</v>
      </c>
      <c r="I41" s="28"/>
    </row>
    <row r="42" spans="1:9" s="5" customFormat="1" ht="31.5" x14ac:dyDescent="0.2">
      <c r="A42" s="74"/>
      <c r="B42" s="75"/>
      <c r="C42" s="33" t="s">
        <v>42</v>
      </c>
      <c r="D42" s="14" t="s">
        <v>234</v>
      </c>
      <c r="E42" s="25" t="s">
        <v>185</v>
      </c>
      <c r="F42" s="28">
        <v>1</v>
      </c>
      <c r="G42" s="67" t="s">
        <v>305</v>
      </c>
      <c r="H42" s="28" t="s">
        <v>233</v>
      </c>
      <c r="I42" s="28"/>
    </row>
    <row r="43" spans="1:9" s="5" customFormat="1" x14ac:dyDescent="0.2">
      <c r="A43" s="68" t="s">
        <v>388</v>
      </c>
      <c r="B43" s="76" t="s">
        <v>43</v>
      </c>
      <c r="C43" s="76"/>
      <c r="D43" s="29"/>
      <c r="E43" s="25"/>
      <c r="F43" s="28"/>
      <c r="G43" s="67"/>
      <c r="H43" s="28"/>
      <c r="I43" s="28"/>
    </row>
    <row r="44" spans="1:9" s="5" customFormat="1" ht="31.5" x14ac:dyDescent="0.2">
      <c r="A44" s="28"/>
      <c r="B44" s="32" t="s">
        <v>44</v>
      </c>
      <c r="C44" s="33" t="s">
        <v>2</v>
      </c>
      <c r="D44" s="14" t="s">
        <v>214</v>
      </c>
      <c r="E44" s="25" t="s">
        <v>255</v>
      </c>
      <c r="F44" s="28">
        <v>1</v>
      </c>
      <c r="G44" s="67" t="s">
        <v>306</v>
      </c>
      <c r="H44" s="17" t="s">
        <v>16</v>
      </c>
      <c r="I44" s="28"/>
    </row>
    <row r="45" spans="1:9" s="5" customFormat="1" ht="47.25" x14ac:dyDescent="0.2">
      <c r="A45" s="28"/>
      <c r="B45" s="32" t="s">
        <v>45</v>
      </c>
      <c r="C45" s="33" t="s">
        <v>46</v>
      </c>
      <c r="D45" s="14" t="s">
        <v>214</v>
      </c>
      <c r="E45" s="25" t="s">
        <v>186</v>
      </c>
      <c r="F45" s="28">
        <v>1</v>
      </c>
      <c r="G45" s="67" t="s">
        <v>307</v>
      </c>
      <c r="H45" s="28" t="s">
        <v>249</v>
      </c>
      <c r="I45" s="28"/>
    </row>
    <row r="46" spans="1:9" s="8" customFormat="1" x14ac:dyDescent="0.2">
      <c r="A46" s="30" t="s">
        <v>389</v>
      </c>
      <c r="B46" s="76" t="s">
        <v>221</v>
      </c>
      <c r="C46" s="76"/>
      <c r="D46" s="29"/>
      <c r="E46" s="31"/>
      <c r="F46" s="30"/>
      <c r="G46" s="68"/>
      <c r="H46" s="30"/>
      <c r="I46" s="30"/>
    </row>
    <row r="47" spans="1:9" s="5" customFormat="1" x14ac:dyDescent="0.2">
      <c r="A47" s="28"/>
      <c r="B47" s="69" t="s">
        <v>256</v>
      </c>
      <c r="C47" s="33" t="s">
        <v>2</v>
      </c>
      <c r="D47" s="14" t="s">
        <v>214</v>
      </c>
      <c r="E47" s="25" t="s">
        <v>187</v>
      </c>
      <c r="F47" s="28">
        <v>1</v>
      </c>
      <c r="G47" s="67" t="s">
        <v>373</v>
      </c>
      <c r="H47" s="17" t="s">
        <v>16</v>
      </c>
      <c r="I47" s="28"/>
    </row>
    <row r="48" spans="1:9" s="8" customFormat="1" x14ac:dyDescent="0.2">
      <c r="A48" s="30">
        <v>4</v>
      </c>
      <c r="B48" s="29" t="s">
        <v>47</v>
      </c>
      <c r="C48" s="2"/>
      <c r="D48" s="2"/>
      <c r="E48" s="31"/>
      <c r="F48" s="30">
        <f>SUM(F49:F49)</f>
        <v>1</v>
      </c>
      <c r="G48" s="68"/>
      <c r="H48" s="30"/>
      <c r="I48" s="30"/>
    </row>
    <row r="49" spans="1:9" s="5" customFormat="1" ht="63" x14ac:dyDescent="0.2">
      <c r="A49" s="28"/>
      <c r="B49" s="32" t="s">
        <v>283</v>
      </c>
      <c r="C49" s="33" t="s">
        <v>48</v>
      </c>
      <c r="D49" s="14" t="s">
        <v>214</v>
      </c>
      <c r="E49" s="25" t="s">
        <v>188</v>
      </c>
      <c r="F49" s="28">
        <v>1</v>
      </c>
      <c r="G49" s="67" t="s">
        <v>372</v>
      </c>
      <c r="H49" s="28" t="s">
        <v>235</v>
      </c>
      <c r="I49" s="28"/>
    </row>
    <row r="50" spans="1:9" s="8" customFormat="1" x14ac:dyDescent="0.2">
      <c r="A50" s="30">
        <v>5</v>
      </c>
      <c r="B50" s="76" t="s">
        <v>49</v>
      </c>
      <c r="C50" s="76"/>
      <c r="D50" s="29"/>
      <c r="E50" s="31"/>
      <c r="F50" s="30">
        <f t="shared" ref="F50" si="1">F51</f>
        <v>1</v>
      </c>
      <c r="G50" s="68"/>
      <c r="H50" s="30"/>
      <c r="I50" s="30"/>
    </row>
    <row r="51" spans="1:9" s="5" customFormat="1" ht="31.5" x14ac:dyDescent="0.2">
      <c r="A51" s="28"/>
      <c r="B51" s="32" t="s">
        <v>16</v>
      </c>
      <c r="C51" s="33" t="s">
        <v>8</v>
      </c>
      <c r="D51" s="14" t="s">
        <v>214</v>
      </c>
      <c r="E51" s="25" t="s">
        <v>50</v>
      </c>
      <c r="F51" s="28">
        <v>1</v>
      </c>
      <c r="G51" s="67" t="s">
        <v>374</v>
      </c>
      <c r="H51" s="28" t="s">
        <v>8</v>
      </c>
      <c r="I51" s="28"/>
    </row>
    <row r="52" spans="1:9" s="8" customFormat="1" x14ac:dyDescent="0.2">
      <c r="A52" s="30">
        <v>6</v>
      </c>
      <c r="B52" s="29" t="s">
        <v>51</v>
      </c>
      <c r="C52" s="2"/>
      <c r="D52" s="2"/>
      <c r="E52" s="31"/>
      <c r="F52" s="30">
        <f>SUM(F53:F55)</f>
        <v>3</v>
      </c>
      <c r="G52" s="68"/>
      <c r="H52" s="30"/>
      <c r="I52" s="30"/>
    </row>
    <row r="53" spans="1:9" s="5" customFormat="1" ht="47.25" x14ac:dyDescent="0.2">
      <c r="A53" s="74"/>
      <c r="B53" s="75" t="s">
        <v>162</v>
      </c>
      <c r="C53" s="33" t="s">
        <v>163</v>
      </c>
      <c r="D53" s="14" t="s">
        <v>214</v>
      </c>
      <c r="E53" s="25" t="s">
        <v>189</v>
      </c>
      <c r="F53" s="28">
        <v>1</v>
      </c>
      <c r="G53" s="17" t="s">
        <v>308</v>
      </c>
      <c r="H53" s="17" t="s">
        <v>238</v>
      </c>
      <c r="I53" s="28"/>
    </row>
    <row r="54" spans="1:9" s="5" customFormat="1" ht="47.25" x14ac:dyDescent="0.2">
      <c r="A54" s="74"/>
      <c r="B54" s="75"/>
      <c r="C54" s="33" t="s">
        <v>164</v>
      </c>
      <c r="D54" s="14" t="s">
        <v>214</v>
      </c>
      <c r="E54" s="25" t="s">
        <v>190</v>
      </c>
      <c r="F54" s="28">
        <v>1</v>
      </c>
      <c r="G54" s="17" t="s">
        <v>309</v>
      </c>
      <c r="H54" s="17" t="s">
        <v>238</v>
      </c>
      <c r="I54" s="28"/>
    </row>
    <row r="55" spans="1:9" s="5" customFormat="1" ht="94.5" x14ac:dyDescent="0.2">
      <c r="A55" s="28"/>
      <c r="B55" s="32" t="s">
        <v>20</v>
      </c>
      <c r="C55" s="33" t="s">
        <v>7</v>
      </c>
      <c r="D55" s="14" t="s">
        <v>214</v>
      </c>
      <c r="E55" s="25" t="s">
        <v>191</v>
      </c>
      <c r="F55" s="28">
        <v>1</v>
      </c>
      <c r="G55" s="17" t="s">
        <v>375</v>
      </c>
      <c r="H55" s="28" t="s">
        <v>7</v>
      </c>
      <c r="I55" s="28"/>
    </row>
    <row r="56" spans="1:9" s="8" customFormat="1" x14ac:dyDescent="0.2">
      <c r="A56" s="30">
        <v>7</v>
      </c>
      <c r="B56" s="29" t="s">
        <v>52</v>
      </c>
      <c r="C56" s="2"/>
      <c r="D56" s="2"/>
      <c r="E56" s="31"/>
      <c r="F56" s="30">
        <f>SUM(F57:F57)</f>
        <v>1</v>
      </c>
      <c r="G56" s="68"/>
      <c r="H56" s="30"/>
      <c r="I56" s="30"/>
    </row>
    <row r="57" spans="1:9" s="5" customFormat="1" ht="47.25" x14ac:dyDescent="0.2">
      <c r="A57" s="28"/>
      <c r="B57" s="32" t="s">
        <v>282</v>
      </c>
      <c r="C57" s="33" t="s">
        <v>53</v>
      </c>
      <c r="D57" s="14" t="s">
        <v>214</v>
      </c>
      <c r="E57" s="25" t="s">
        <v>192</v>
      </c>
      <c r="F57" s="28">
        <v>1</v>
      </c>
      <c r="G57" s="17" t="s">
        <v>376</v>
      </c>
      <c r="H57" s="17" t="s">
        <v>16</v>
      </c>
      <c r="I57" s="28"/>
    </row>
    <row r="58" spans="1:9" s="8" customFormat="1" x14ac:dyDescent="0.2">
      <c r="A58" s="30">
        <v>8</v>
      </c>
      <c r="B58" s="29" t="s">
        <v>54</v>
      </c>
      <c r="C58" s="2"/>
      <c r="D58" s="2"/>
      <c r="E58" s="31"/>
      <c r="F58" s="30">
        <f>SUM(F59:F62)</f>
        <v>4</v>
      </c>
      <c r="G58" s="68"/>
      <c r="H58" s="30"/>
      <c r="I58" s="30"/>
    </row>
    <row r="59" spans="1:9" s="5" customFormat="1" ht="31.5" x14ac:dyDescent="0.2">
      <c r="A59" s="74"/>
      <c r="B59" s="75" t="s">
        <v>55</v>
      </c>
      <c r="C59" s="33" t="s">
        <v>8</v>
      </c>
      <c r="D59" s="14" t="s">
        <v>214</v>
      </c>
      <c r="E59" s="25" t="s">
        <v>193</v>
      </c>
      <c r="F59" s="28">
        <v>1</v>
      </c>
      <c r="G59" s="67" t="s">
        <v>310</v>
      </c>
      <c r="H59" s="28" t="s">
        <v>8</v>
      </c>
      <c r="I59" s="28"/>
    </row>
    <row r="60" spans="1:9" s="5" customFormat="1" ht="31.5" x14ac:dyDescent="0.2">
      <c r="A60" s="74"/>
      <c r="B60" s="75"/>
      <c r="C60" s="33" t="s">
        <v>56</v>
      </c>
      <c r="D60" s="14" t="s">
        <v>214</v>
      </c>
      <c r="E60" s="25" t="s">
        <v>257</v>
      </c>
      <c r="F60" s="28">
        <v>1</v>
      </c>
      <c r="G60" s="67" t="s">
        <v>311</v>
      </c>
      <c r="H60" s="28" t="s">
        <v>70</v>
      </c>
      <c r="I60" s="28"/>
    </row>
    <row r="61" spans="1:9" s="5" customFormat="1" ht="47.25" x14ac:dyDescent="0.2">
      <c r="A61" s="84"/>
      <c r="B61" s="77" t="s">
        <v>57</v>
      </c>
      <c r="C61" s="61" t="s">
        <v>262</v>
      </c>
      <c r="D61" s="14" t="s">
        <v>214</v>
      </c>
      <c r="E61" s="61" t="s">
        <v>263</v>
      </c>
      <c r="F61" s="60">
        <v>1</v>
      </c>
      <c r="G61" s="67" t="s">
        <v>312</v>
      </c>
      <c r="H61" s="17" t="s">
        <v>230</v>
      </c>
      <c r="I61" s="60"/>
    </row>
    <row r="62" spans="1:9" s="5" customFormat="1" ht="31.5" x14ac:dyDescent="0.2">
      <c r="A62" s="85"/>
      <c r="B62" s="78"/>
      <c r="C62" s="33" t="s">
        <v>58</v>
      </c>
      <c r="D62" s="14" t="s">
        <v>214</v>
      </c>
      <c r="E62" s="25" t="s">
        <v>194</v>
      </c>
      <c r="F62" s="28">
        <v>1</v>
      </c>
      <c r="G62" s="67" t="s">
        <v>313</v>
      </c>
      <c r="H62" s="17" t="s">
        <v>230</v>
      </c>
      <c r="I62" s="28"/>
    </row>
    <row r="63" spans="1:9" s="9" customFormat="1" x14ac:dyDescent="0.2">
      <c r="A63" s="30">
        <v>9</v>
      </c>
      <c r="B63" s="29" t="s">
        <v>59</v>
      </c>
      <c r="C63" s="2"/>
      <c r="D63" s="2"/>
      <c r="E63" s="31"/>
      <c r="F63" s="30">
        <f>SUM(F64:F67)</f>
        <v>4</v>
      </c>
      <c r="G63" s="68"/>
      <c r="H63" s="30"/>
      <c r="I63" s="30"/>
    </row>
    <row r="64" spans="1:9" s="5" customFormat="1" ht="94.5" x14ac:dyDescent="0.2">
      <c r="A64" s="28"/>
      <c r="B64" s="32" t="s">
        <v>16</v>
      </c>
      <c r="C64" s="33" t="s">
        <v>2</v>
      </c>
      <c r="D64" s="14" t="s">
        <v>214</v>
      </c>
      <c r="E64" s="25" t="s">
        <v>195</v>
      </c>
      <c r="F64" s="28">
        <v>1</v>
      </c>
      <c r="G64" s="17" t="s">
        <v>377</v>
      </c>
      <c r="H64" s="17" t="s">
        <v>16</v>
      </c>
      <c r="I64" s="28"/>
    </row>
    <row r="65" spans="1:9" s="5" customFormat="1" ht="220.5" x14ac:dyDescent="0.2">
      <c r="A65" s="28"/>
      <c r="B65" s="32" t="s">
        <v>7</v>
      </c>
      <c r="C65" s="33" t="s">
        <v>7</v>
      </c>
      <c r="D65" s="14" t="s">
        <v>214</v>
      </c>
      <c r="E65" s="25" t="s">
        <v>196</v>
      </c>
      <c r="F65" s="28">
        <v>1</v>
      </c>
      <c r="G65" s="17" t="s">
        <v>378</v>
      </c>
      <c r="H65" s="28" t="s">
        <v>7</v>
      </c>
      <c r="I65" s="28"/>
    </row>
    <row r="66" spans="1:9" s="5" customFormat="1" ht="63" x14ac:dyDescent="0.2">
      <c r="A66" s="28"/>
      <c r="B66" s="32" t="s">
        <v>62</v>
      </c>
      <c r="C66" s="33" t="s">
        <v>61</v>
      </c>
      <c r="D66" s="14" t="s">
        <v>214</v>
      </c>
      <c r="E66" s="25" t="s">
        <v>274</v>
      </c>
      <c r="F66" s="28">
        <v>1</v>
      </c>
      <c r="G66" s="17" t="s">
        <v>379</v>
      </c>
      <c r="H66" s="17" t="s">
        <v>239</v>
      </c>
      <c r="I66" s="28"/>
    </row>
    <row r="67" spans="1:9" s="5" customFormat="1" ht="126" x14ac:dyDescent="0.2">
      <c r="A67" s="35"/>
      <c r="B67" s="35" t="s">
        <v>63</v>
      </c>
      <c r="C67" s="33" t="s">
        <v>64</v>
      </c>
      <c r="D67" s="14" t="s">
        <v>214</v>
      </c>
      <c r="E67" s="25" t="s">
        <v>65</v>
      </c>
      <c r="F67" s="28">
        <v>1</v>
      </c>
      <c r="G67" s="17" t="s">
        <v>380</v>
      </c>
      <c r="H67" s="28" t="s">
        <v>229</v>
      </c>
      <c r="I67" s="28"/>
    </row>
    <row r="68" spans="1:9" s="52" customFormat="1" x14ac:dyDescent="0.2">
      <c r="A68" s="48">
        <v>10</v>
      </c>
      <c r="B68" s="49" t="s">
        <v>66</v>
      </c>
      <c r="C68" s="50"/>
      <c r="D68" s="50"/>
      <c r="E68" s="51"/>
      <c r="F68" s="48">
        <f>SUM(F69:F71)</f>
        <v>3</v>
      </c>
      <c r="G68" s="48"/>
      <c r="H68" s="48"/>
      <c r="I68" s="48"/>
    </row>
    <row r="69" spans="1:9" s="47" customFormat="1" ht="31.5" x14ac:dyDescent="0.2">
      <c r="A69" s="53"/>
      <c r="B69" s="43" t="s">
        <v>16</v>
      </c>
      <c r="C69" s="44" t="s">
        <v>67</v>
      </c>
      <c r="D69" s="45" t="s">
        <v>215</v>
      </c>
      <c r="E69" s="46" t="s">
        <v>273</v>
      </c>
      <c r="F69" s="42">
        <v>1</v>
      </c>
      <c r="G69" s="42" t="s">
        <v>314</v>
      </c>
      <c r="H69" s="42" t="s">
        <v>70</v>
      </c>
      <c r="I69" s="42"/>
    </row>
    <row r="70" spans="1:9" s="5" customFormat="1" ht="31.5" x14ac:dyDescent="0.2">
      <c r="A70" s="57"/>
      <c r="B70" s="58" t="s">
        <v>260</v>
      </c>
      <c r="C70" s="59" t="s">
        <v>261</v>
      </c>
      <c r="D70" s="14" t="s">
        <v>214</v>
      </c>
      <c r="E70" s="59" t="s">
        <v>136</v>
      </c>
      <c r="F70" s="57">
        <v>1</v>
      </c>
      <c r="G70" s="17" t="s">
        <v>315</v>
      </c>
      <c r="H70" s="17" t="s">
        <v>236</v>
      </c>
      <c r="I70" s="57"/>
    </row>
    <row r="71" spans="1:9" s="47" customFormat="1" ht="31.5" x14ac:dyDescent="0.2">
      <c r="A71" s="54"/>
      <c r="B71" s="55" t="s">
        <v>68</v>
      </c>
      <c r="C71" s="44" t="s">
        <v>69</v>
      </c>
      <c r="D71" s="45" t="s">
        <v>214</v>
      </c>
      <c r="E71" s="46" t="s">
        <v>136</v>
      </c>
      <c r="F71" s="42">
        <v>1</v>
      </c>
      <c r="G71" s="17" t="s">
        <v>316</v>
      </c>
      <c r="H71" s="56" t="s">
        <v>236</v>
      </c>
      <c r="I71" s="42"/>
    </row>
    <row r="72" spans="1:9" s="8" customFormat="1" x14ac:dyDescent="0.2">
      <c r="A72" s="30">
        <v>11</v>
      </c>
      <c r="B72" s="76" t="s">
        <v>71</v>
      </c>
      <c r="C72" s="76"/>
      <c r="D72" s="29"/>
      <c r="E72" s="31"/>
      <c r="F72" s="30">
        <f t="shared" ref="F72" si="2">SUM(F73:F75)</f>
        <v>3</v>
      </c>
      <c r="G72" s="68"/>
      <c r="H72" s="30"/>
      <c r="I72" s="30"/>
    </row>
    <row r="73" spans="1:9" s="5" customFormat="1" ht="47.25" x14ac:dyDescent="0.2">
      <c r="A73" s="28"/>
      <c r="B73" s="32" t="s">
        <v>72</v>
      </c>
      <c r="C73" s="33" t="s">
        <v>73</v>
      </c>
      <c r="D73" s="14" t="s">
        <v>214</v>
      </c>
      <c r="E73" s="25" t="s">
        <v>197</v>
      </c>
      <c r="F73" s="28">
        <v>1</v>
      </c>
      <c r="G73" s="17" t="s">
        <v>317</v>
      </c>
      <c r="H73" s="17" t="s">
        <v>241</v>
      </c>
      <c r="I73" s="28"/>
    </row>
    <row r="74" spans="1:9" s="5" customFormat="1" ht="47.25" x14ac:dyDescent="0.2">
      <c r="A74" s="28"/>
      <c r="B74" s="32" t="s">
        <v>74</v>
      </c>
      <c r="C74" s="33" t="s">
        <v>75</v>
      </c>
      <c r="D74" s="14" t="s">
        <v>214</v>
      </c>
      <c r="E74" s="25" t="s">
        <v>197</v>
      </c>
      <c r="F74" s="28">
        <v>1</v>
      </c>
      <c r="G74" s="17" t="s">
        <v>318</v>
      </c>
      <c r="H74" s="17" t="s">
        <v>241</v>
      </c>
      <c r="I74" s="28"/>
    </row>
    <row r="75" spans="1:9" s="5" customFormat="1" ht="31.5" x14ac:dyDescent="0.2">
      <c r="A75" s="28"/>
      <c r="B75" s="32" t="s">
        <v>76</v>
      </c>
      <c r="C75" s="33" t="s">
        <v>77</v>
      </c>
      <c r="D75" s="14" t="s">
        <v>214</v>
      </c>
      <c r="E75" s="25" t="s">
        <v>50</v>
      </c>
      <c r="F75" s="28">
        <v>1</v>
      </c>
      <c r="G75" s="17" t="s">
        <v>319</v>
      </c>
      <c r="H75" s="28" t="s">
        <v>8</v>
      </c>
      <c r="I75" s="28"/>
    </row>
    <row r="76" spans="1:9" s="8" customFormat="1" x14ac:dyDescent="0.2">
      <c r="A76" s="30">
        <v>12</v>
      </c>
      <c r="B76" s="76" t="s">
        <v>78</v>
      </c>
      <c r="C76" s="76"/>
      <c r="D76" s="29"/>
      <c r="E76" s="31"/>
      <c r="F76" s="30">
        <f t="shared" ref="F76" si="3">SUM(F77:F84)</f>
        <v>13</v>
      </c>
      <c r="G76" s="68"/>
      <c r="H76" s="30"/>
      <c r="I76" s="30"/>
    </row>
    <row r="77" spans="1:9" s="5" customFormat="1" ht="31.5" x14ac:dyDescent="0.2">
      <c r="A77" s="74"/>
      <c r="B77" s="75" t="s">
        <v>16</v>
      </c>
      <c r="C77" s="33" t="s">
        <v>8</v>
      </c>
      <c r="D77" s="14" t="s">
        <v>214</v>
      </c>
      <c r="E77" s="25" t="s">
        <v>50</v>
      </c>
      <c r="F77" s="28">
        <v>1</v>
      </c>
      <c r="G77" s="67" t="s">
        <v>320</v>
      </c>
      <c r="H77" s="28" t="s">
        <v>8</v>
      </c>
      <c r="I77" s="28"/>
    </row>
    <row r="78" spans="1:9" s="5" customFormat="1" ht="31.5" x14ac:dyDescent="0.2">
      <c r="A78" s="74"/>
      <c r="B78" s="75"/>
      <c r="C78" s="33" t="s">
        <v>56</v>
      </c>
      <c r="D78" s="14" t="s">
        <v>214</v>
      </c>
      <c r="E78" s="25" t="s">
        <v>278</v>
      </c>
      <c r="F78" s="28">
        <v>1</v>
      </c>
      <c r="G78" s="67" t="s">
        <v>321</v>
      </c>
      <c r="H78" s="28" t="s">
        <v>70</v>
      </c>
      <c r="I78" s="28"/>
    </row>
    <row r="79" spans="1:9" s="5" customFormat="1" ht="31.5" x14ac:dyDescent="0.2">
      <c r="A79" s="28"/>
      <c r="B79" s="32" t="s">
        <v>79</v>
      </c>
      <c r="C79" s="33" t="s">
        <v>80</v>
      </c>
      <c r="D79" s="14" t="s">
        <v>214</v>
      </c>
      <c r="E79" s="25" t="s">
        <v>198</v>
      </c>
      <c r="F79" s="28">
        <v>2</v>
      </c>
      <c r="G79" s="67" t="s">
        <v>322</v>
      </c>
      <c r="H79" s="17" t="s">
        <v>226</v>
      </c>
      <c r="I79" s="28"/>
    </row>
    <row r="80" spans="1:9" s="5" customFormat="1" ht="31.5" x14ac:dyDescent="0.2">
      <c r="A80" s="28"/>
      <c r="B80" s="32" t="s">
        <v>81</v>
      </c>
      <c r="C80" s="33" t="s">
        <v>82</v>
      </c>
      <c r="D80" s="14" t="s">
        <v>214</v>
      </c>
      <c r="E80" s="25" t="s">
        <v>83</v>
      </c>
      <c r="F80" s="28">
        <v>2</v>
      </c>
      <c r="G80" s="67" t="s">
        <v>323</v>
      </c>
      <c r="H80" s="17" t="s">
        <v>242</v>
      </c>
      <c r="I80" s="28"/>
    </row>
    <row r="81" spans="1:9" s="5" customFormat="1" ht="31.5" x14ac:dyDescent="0.2">
      <c r="A81" s="28"/>
      <c r="B81" s="32" t="s">
        <v>84</v>
      </c>
      <c r="C81" s="33" t="s">
        <v>91</v>
      </c>
      <c r="D81" s="14" t="s">
        <v>214</v>
      </c>
      <c r="E81" s="25" t="s">
        <v>199</v>
      </c>
      <c r="F81" s="28">
        <v>1</v>
      </c>
      <c r="G81" s="67" t="s">
        <v>324</v>
      </c>
      <c r="H81" s="17" t="s">
        <v>238</v>
      </c>
      <c r="I81" s="28"/>
    </row>
    <row r="82" spans="1:9" s="5" customFormat="1" ht="31.5" x14ac:dyDescent="0.2">
      <c r="A82" s="28"/>
      <c r="B82" s="32" t="s">
        <v>85</v>
      </c>
      <c r="C82" s="33" t="s">
        <v>90</v>
      </c>
      <c r="D82" s="14" t="s">
        <v>214</v>
      </c>
      <c r="E82" s="25" t="s">
        <v>200</v>
      </c>
      <c r="F82" s="28">
        <v>2</v>
      </c>
      <c r="G82" s="67" t="s">
        <v>325</v>
      </c>
      <c r="H82" s="17" t="s">
        <v>226</v>
      </c>
      <c r="I82" s="28"/>
    </row>
    <row r="83" spans="1:9" s="5" customFormat="1" ht="31.5" x14ac:dyDescent="0.2">
      <c r="A83" s="28"/>
      <c r="B83" s="32" t="s">
        <v>86</v>
      </c>
      <c r="C83" s="33" t="s">
        <v>87</v>
      </c>
      <c r="D83" s="14" t="s">
        <v>214</v>
      </c>
      <c r="E83" s="25" t="s">
        <v>201</v>
      </c>
      <c r="F83" s="28">
        <v>3</v>
      </c>
      <c r="G83" s="67" t="s">
        <v>326</v>
      </c>
      <c r="H83" s="17" t="s">
        <v>243</v>
      </c>
      <c r="I83" s="28"/>
    </row>
    <row r="84" spans="1:9" s="5" customFormat="1" ht="31.5" x14ac:dyDescent="0.2">
      <c r="A84" s="28"/>
      <c r="B84" s="32" t="s">
        <v>88</v>
      </c>
      <c r="C84" s="33" t="s">
        <v>89</v>
      </c>
      <c r="D84" s="14" t="s">
        <v>214</v>
      </c>
      <c r="E84" s="25" t="s">
        <v>199</v>
      </c>
      <c r="F84" s="28">
        <v>1</v>
      </c>
      <c r="G84" s="67" t="s">
        <v>327</v>
      </c>
      <c r="H84" s="28" t="s">
        <v>16</v>
      </c>
      <c r="I84" s="28"/>
    </row>
    <row r="85" spans="1:9" s="22" customFormat="1" x14ac:dyDescent="0.2">
      <c r="A85" s="30" t="s">
        <v>94</v>
      </c>
      <c r="B85" s="76" t="s">
        <v>95</v>
      </c>
      <c r="C85" s="76"/>
      <c r="D85" s="29"/>
      <c r="E85" s="31"/>
      <c r="F85" s="36">
        <f>F86+F98+F102+F104+F110+F113+F116+F121+F129</f>
        <v>44</v>
      </c>
      <c r="G85" s="68"/>
      <c r="H85" s="30"/>
      <c r="I85" s="30"/>
    </row>
    <row r="86" spans="1:9" s="8" customFormat="1" x14ac:dyDescent="0.2">
      <c r="A86" s="30">
        <v>1</v>
      </c>
      <c r="B86" s="29" t="s">
        <v>96</v>
      </c>
      <c r="C86" s="2"/>
      <c r="D86" s="2"/>
      <c r="E86" s="31"/>
      <c r="F86" s="30">
        <f>SUM(F87:F97)</f>
        <v>13</v>
      </c>
      <c r="G86" s="68"/>
      <c r="H86" s="30"/>
      <c r="I86" s="30"/>
    </row>
    <row r="87" spans="1:9" s="5" customFormat="1" ht="47.25" x14ac:dyDescent="0.2">
      <c r="A87" s="74"/>
      <c r="B87" s="75" t="s">
        <v>97</v>
      </c>
      <c r="C87" s="33" t="s">
        <v>98</v>
      </c>
      <c r="D87" s="14" t="s">
        <v>214</v>
      </c>
      <c r="E87" s="25" t="s">
        <v>135</v>
      </c>
      <c r="F87" s="28">
        <v>1</v>
      </c>
      <c r="G87" s="67" t="s">
        <v>328</v>
      </c>
      <c r="H87" s="28" t="s">
        <v>16</v>
      </c>
      <c r="I87" s="28"/>
    </row>
    <row r="88" spans="1:9" s="5" customFormat="1" ht="31.5" x14ac:dyDescent="0.2">
      <c r="A88" s="74"/>
      <c r="B88" s="75"/>
      <c r="C88" s="33" t="s">
        <v>99</v>
      </c>
      <c r="D88" s="14" t="s">
        <v>214</v>
      </c>
      <c r="E88" s="25" t="s">
        <v>203</v>
      </c>
      <c r="F88" s="28">
        <v>1</v>
      </c>
      <c r="G88" s="67" t="s">
        <v>329</v>
      </c>
      <c r="H88" s="28" t="s">
        <v>16</v>
      </c>
      <c r="I88" s="28"/>
    </row>
    <row r="89" spans="1:9" s="5" customFormat="1" ht="47.25" x14ac:dyDescent="0.2">
      <c r="A89" s="67"/>
      <c r="B89" s="70" t="s">
        <v>100</v>
      </c>
      <c r="C89" s="33" t="s">
        <v>102</v>
      </c>
      <c r="D89" s="14" t="s">
        <v>214</v>
      </c>
      <c r="E89" s="25" t="s">
        <v>202</v>
      </c>
      <c r="F89" s="28">
        <v>1</v>
      </c>
      <c r="G89" s="67" t="s">
        <v>330</v>
      </c>
      <c r="H89" s="28" t="s">
        <v>231</v>
      </c>
      <c r="I89" s="28"/>
    </row>
    <row r="90" spans="1:9" s="5" customFormat="1" ht="31.5" x14ac:dyDescent="0.2">
      <c r="A90" s="28"/>
      <c r="B90" s="32" t="s">
        <v>103</v>
      </c>
      <c r="C90" s="33" t="s">
        <v>104</v>
      </c>
      <c r="D90" s="14" t="s">
        <v>214</v>
      </c>
      <c r="E90" s="25" t="s">
        <v>105</v>
      </c>
      <c r="F90" s="28">
        <v>3</v>
      </c>
      <c r="G90" s="67" t="s">
        <v>331</v>
      </c>
      <c r="H90" s="28" t="s">
        <v>104</v>
      </c>
      <c r="I90" s="28"/>
    </row>
    <row r="91" spans="1:9" s="5" customFormat="1" ht="47.25" x14ac:dyDescent="0.2">
      <c r="A91" s="74"/>
      <c r="B91" s="75" t="s">
        <v>106</v>
      </c>
      <c r="C91" s="33" t="s">
        <v>60</v>
      </c>
      <c r="D91" s="14" t="s">
        <v>214</v>
      </c>
      <c r="E91" s="25" t="s">
        <v>272</v>
      </c>
      <c r="F91" s="28">
        <v>1</v>
      </c>
      <c r="G91" s="67" t="s">
        <v>332</v>
      </c>
      <c r="H91" s="28" t="s">
        <v>239</v>
      </c>
      <c r="I91" s="28"/>
    </row>
    <row r="92" spans="1:9" s="5" customFormat="1" ht="31.5" x14ac:dyDescent="0.2">
      <c r="A92" s="74"/>
      <c r="B92" s="75"/>
      <c r="C92" s="33" t="s">
        <v>108</v>
      </c>
      <c r="D92" s="14" t="s">
        <v>214</v>
      </c>
      <c r="E92" s="25" t="s">
        <v>150</v>
      </c>
      <c r="F92" s="28">
        <v>1</v>
      </c>
      <c r="G92" s="67" t="s">
        <v>333</v>
      </c>
      <c r="H92" s="28" t="s">
        <v>241</v>
      </c>
      <c r="I92" s="28"/>
    </row>
    <row r="93" spans="1:9" s="5" customFormat="1" ht="47.25" x14ac:dyDescent="0.2">
      <c r="A93" s="34"/>
      <c r="B93" s="35" t="s">
        <v>109</v>
      </c>
      <c r="C93" s="33" t="s">
        <v>161</v>
      </c>
      <c r="D93" s="14" t="s">
        <v>214</v>
      </c>
      <c r="E93" s="25" t="s">
        <v>271</v>
      </c>
      <c r="F93" s="28">
        <v>1</v>
      </c>
      <c r="G93" s="67" t="s">
        <v>334</v>
      </c>
      <c r="H93" s="17" t="s">
        <v>244</v>
      </c>
      <c r="I93" s="28"/>
    </row>
    <row r="94" spans="1:9" s="5" customFormat="1" ht="47.25" x14ac:dyDescent="0.2">
      <c r="A94" s="35"/>
      <c r="B94" s="37" t="s">
        <v>7</v>
      </c>
      <c r="C94" s="33" t="s">
        <v>111</v>
      </c>
      <c r="D94" s="14" t="s">
        <v>214</v>
      </c>
      <c r="E94" s="25" t="s">
        <v>270</v>
      </c>
      <c r="F94" s="28">
        <v>1</v>
      </c>
      <c r="G94" s="67" t="s">
        <v>335</v>
      </c>
      <c r="H94" s="28" t="s">
        <v>7</v>
      </c>
      <c r="I94" s="28"/>
    </row>
    <row r="95" spans="1:9" s="5" customFormat="1" ht="31.5" x14ac:dyDescent="0.2">
      <c r="A95" s="28"/>
      <c r="B95" s="32" t="s">
        <v>112</v>
      </c>
      <c r="C95" s="33" t="s">
        <v>113</v>
      </c>
      <c r="D95" s="14" t="s">
        <v>214</v>
      </c>
      <c r="E95" s="25" t="s">
        <v>114</v>
      </c>
      <c r="F95" s="28">
        <v>1</v>
      </c>
      <c r="G95" s="67" t="s">
        <v>336</v>
      </c>
      <c r="H95" s="17" t="s">
        <v>236</v>
      </c>
      <c r="I95" s="28"/>
    </row>
    <row r="96" spans="1:9" s="5" customFormat="1" ht="31.5" x14ac:dyDescent="0.2">
      <c r="A96" s="67"/>
      <c r="B96" s="70" t="s">
        <v>115</v>
      </c>
      <c r="C96" s="33" t="s">
        <v>116</v>
      </c>
      <c r="D96" s="14" t="s">
        <v>214</v>
      </c>
      <c r="E96" s="25" t="s">
        <v>117</v>
      </c>
      <c r="F96" s="28">
        <v>1</v>
      </c>
      <c r="G96" s="67" t="s">
        <v>337</v>
      </c>
      <c r="H96" s="28" t="s">
        <v>240</v>
      </c>
      <c r="I96" s="28"/>
    </row>
    <row r="97" spans="1:9" s="5" customFormat="1" ht="31.5" x14ac:dyDescent="0.2">
      <c r="A97" s="28"/>
      <c r="B97" s="32" t="s">
        <v>119</v>
      </c>
      <c r="C97" s="37" t="s">
        <v>120</v>
      </c>
      <c r="D97" s="14" t="s">
        <v>214</v>
      </c>
      <c r="E97" s="38" t="s">
        <v>204</v>
      </c>
      <c r="F97" s="28">
        <v>1</v>
      </c>
      <c r="G97" s="67" t="s">
        <v>338</v>
      </c>
      <c r="H97" s="28" t="s">
        <v>246</v>
      </c>
      <c r="I97" s="28"/>
    </row>
    <row r="98" spans="1:9" s="8" customFormat="1" x14ac:dyDescent="0.2">
      <c r="A98" s="30">
        <v>2</v>
      </c>
      <c r="B98" s="29" t="s">
        <v>101</v>
      </c>
      <c r="C98" s="2"/>
      <c r="D98" s="2"/>
      <c r="E98" s="31"/>
      <c r="F98" s="30">
        <f>SUM(F99:F101)</f>
        <v>3</v>
      </c>
      <c r="G98" s="68"/>
      <c r="H98" s="30"/>
      <c r="I98" s="30"/>
    </row>
    <row r="99" spans="1:9" s="5" customFormat="1" ht="77.25" customHeight="1" x14ac:dyDescent="0.2">
      <c r="A99" s="40"/>
      <c r="B99" s="41" t="s">
        <v>100</v>
      </c>
      <c r="C99" s="33" t="s">
        <v>155</v>
      </c>
      <c r="D99" s="14" t="s">
        <v>214</v>
      </c>
      <c r="E99" s="25" t="s">
        <v>269</v>
      </c>
      <c r="F99" s="28">
        <v>1</v>
      </c>
      <c r="G99" s="67" t="s">
        <v>339</v>
      </c>
      <c r="H99" s="28" t="s">
        <v>231</v>
      </c>
      <c r="I99" s="28"/>
    </row>
    <row r="100" spans="1:9" s="5" customFormat="1" ht="47.25" x14ac:dyDescent="0.2">
      <c r="A100" s="28"/>
      <c r="B100" s="32" t="s">
        <v>123</v>
      </c>
      <c r="C100" s="33" t="s">
        <v>156</v>
      </c>
      <c r="D100" s="14" t="s">
        <v>214</v>
      </c>
      <c r="E100" s="25" t="s">
        <v>268</v>
      </c>
      <c r="F100" s="28">
        <v>1</v>
      </c>
      <c r="G100" s="67" t="s">
        <v>340</v>
      </c>
      <c r="H100" s="28" t="s">
        <v>229</v>
      </c>
      <c r="I100" s="28"/>
    </row>
    <row r="101" spans="1:9" s="5" customFormat="1" ht="15.75" customHeight="1" x14ac:dyDescent="0.2">
      <c r="A101" s="67"/>
      <c r="B101" s="69" t="s">
        <v>103</v>
      </c>
      <c r="C101" s="70" t="s">
        <v>104</v>
      </c>
      <c r="D101" s="14" t="s">
        <v>214</v>
      </c>
      <c r="E101" s="25" t="s">
        <v>105</v>
      </c>
      <c r="F101" s="67">
        <v>1</v>
      </c>
      <c r="G101" s="67" t="s">
        <v>341</v>
      </c>
      <c r="H101" s="17" t="s">
        <v>104</v>
      </c>
      <c r="I101" s="67"/>
    </row>
    <row r="102" spans="1:9" s="8" customFormat="1" x14ac:dyDescent="0.2">
      <c r="A102" s="68">
        <v>3</v>
      </c>
      <c r="B102" s="29" t="s">
        <v>124</v>
      </c>
      <c r="C102" s="2"/>
      <c r="D102" s="2"/>
      <c r="E102" s="31"/>
      <c r="F102" s="30">
        <f>SUM(F103:F103)</f>
        <v>1</v>
      </c>
      <c r="G102" s="68"/>
      <c r="H102" s="30"/>
      <c r="I102" s="30"/>
    </row>
    <row r="103" spans="1:9" s="5" customFormat="1" x14ac:dyDescent="0.2">
      <c r="A103" s="28"/>
      <c r="B103" s="32" t="s">
        <v>106</v>
      </c>
      <c r="C103" s="33" t="s">
        <v>60</v>
      </c>
      <c r="D103" s="14" t="s">
        <v>214</v>
      </c>
      <c r="E103" s="25" t="s">
        <v>134</v>
      </c>
      <c r="F103" s="28">
        <v>1</v>
      </c>
      <c r="G103" s="67" t="s">
        <v>342</v>
      </c>
      <c r="H103" s="28" t="s">
        <v>239</v>
      </c>
      <c r="I103" s="28"/>
    </row>
    <row r="104" spans="1:9" s="8" customFormat="1" x14ac:dyDescent="0.2">
      <c r="A104" s="30">
        <v>4</v>
      </c>
      <c r="B104" s="29" t="s">
        <v>125</v>
      </c>
      <c r="C104" s="2"/>
      <c r="D104" s="14"/>
      <c r="E104" s="31"/>
      <c r="F104" s="30">
        <f>SUM(F105:F109)</f>
        <v>5</v>
      </c>
      <c r="G104" s="68"/>
      <c r="H104" s="30"/>
      <c r="I104" s="30"/>
    </row>
    <row r="105" spans="1:9" s="5" customFormat="1" ht="31.5" x14ac:dyDescent="0.2">
      <c r="A105" s="28"/>
      <c r="B105" s="32" t="s">
        <v>112</v>
      </c>
      <c r="C105" s="33" t="s">
        <v>121</v>
      </c>
      <c r="D105" s="14" t="s">
        <v>214</v>
      </c>
      <c r="E105" s="25" t="s">
        <v>126</v>
      </c>
      <c r="F105" s="28">
        <v>1</v>
      </c>
      <c r="G105" s="67" t="s">
        <v>343</v>
      </c>
      <c r="H105" s="28" t="s">
        <v>236</v>
      </c>
      <c r="I105" s="28"/>
    </row>
    <row r="106" spans="1:9" s="5" customFormat="1" ht="31.5" x14ac:dyDescent="0.2">
      <c r="A106" s="28"/>
      <c r="B106" s="32" t="s">
        <v>128</v>
      </c>
      <c r="C106" s="33" t="s">
        <v>127</v>
      </c>
      <c r="D106" s="14" t="s">
        <v>214</v>
      </c>
      <c r="E106" s="25" t="s">
        <v>267</v>
      </c>
      <c r="F106" s="28">
        <v>1</v>
      </c>
      <c r="G106" s="67" t="s">
        <v>344</v>
      </c>
      <c r="H106" s="28" t="s">
        <v>226</v>
      </c>
      <c r="I106" s="28"/>
    </row>
    <row r="107" spans="1:9" s="5" customFormat="1" ht="31.5" x14ac:dyDescent="0.2">
      <c r="A107" s="28"/>
      <c r="B107" s="32" t="s">
        <v>103</v>
      </c>
      <c r="C107" s="33" t="s">
        <v>104</v>
      </c>
      <c r="D107" s="14" t="s">
        <v>214</v>
      </c>
      <c r="E107" s="25" t="s">
        <v>105</v>
      </c>
      <c r="F107" s="28">
        <v>1</v>
      </c>
      <c r="G107" s="67" t="s">
        <v>345</v>
      </c>
      <c r="H107" s="28" t="s">
        <v>104</v>
      </c>
      <c r="I107" s="28"/>
    </row>
    <row r="108" spans="1:9" s="5" customFormat="1" ht="31.5" x14ac:dyDescent="0.2">
      <c r="A108" s="74"/>
      <c r="B108" s="80" t="s">
        <v>129</v>
      </c>
      <c r="C108" s="33" t="s">
        <v>130</v>
      </c>
      <c r="D108" s="14" t="s">
        <v>214</v>
      </c>
      <c r="E108" s="25" t="s">
        <v>205</v>
      </c>
      <c r="F108" s="28">
        <v>1</v>
      </c>
      <c r="G108" s="67" t="s">
        <v>346</v>
      </c>
      <c r="H108" s="28" t="s">
        <v>241</v>
      </c>
      <c r="I108" s="28"/>
    </row>
    <row r="109" spans="1:9" s="5" customFormat="1" ht="47.25" x14ac:dyDescent="0.2">
      <c r="A109" s="74"/>
      <c r="B109" s="80"/>
      <c r="C109" s="33" t="s">
        <v>131</v>
      </c>
      <c r="D109" s="14" t="s">
        <v>214</v>
      </c>
      <c r="E109" s="25" t="s">
        <v>132</v>
      </c>
      <c r="F109" s="28">
        <v>1</v>
      </c>
      <c r="G109" s="67" t="s">
        <v>347</v>
      </c>
      <c r="H109" s="17" t="s">
        <v>238</v>
      </c>
      <c r="I109" s="28"/>
    </row>
    <row r="110" spans="1:9" s="8" customFormat="1" x14ac:dyDescent="0.2">
      <c r="A110" s="30">
        <v>5</v>
      </c>
      <c r="B110" s="29" t="s">
        <v>133</v>
      </c>
      <c r="C110" s="2"/>
      <c r="D110" s="2"/>
      <c r="E110" s="31"/>
      <c r="F110" s="30">
        <f>SUM(F111:F112)</f>
        <v>2</v>
      </c>
      <c r="G110" s="68"/>
      <c r="H110" s="30"/>
      <c r="I110" s="30"/>
    </row>
    <row r="111" spans="1:9" s="5" customFormat="1" ht="31.5" x14ac:dyDescent="0.2">
      <c r="A111" s="28"/>
      <c r="B111" s="32" t="s">
        <v>137</v>
      </c>
      <c r="C111" s="33" t="s">
        <v>138</v>
      </c>
      <c r="D111" s="14" t="s">
        <v>214</v>
      </c>
      <c r="E111" s="25" t="s">
        <v>139</v>
      </c>
      <c r="F111" s="28">
        <v>1</v>
      </c>
      <c r="G111" s="67" t="s">
        <v>348</v>
      </c>
      <c r="H111" s="28" t="s">
        <v>245</v>
      </c>
      <c r="I111" s="28"/>
    </row>
    <row r="112" spans="1:9" s="5" customFormat="1" ht="31.5" x14ac:dyDescent="0.2">
      <c r="A112" s="28"/>
      <c r="B112" s="32" t="s">
        <v>119</v>
      </c>
      <c r="C112" s="33" t="s">
        <v>140</v>
      </c>
      <c r="D112" s="14" t="s">
        <v>214</v>
      </c>
      <c r="E112" s="25" t="s">
        <v>266</v>
      </c>
      <c r="F112" s="28">
        <v>1</v>
      </c>
      <c r="G112" s="67" t="s">
        <v>349</v>
      </c>
      <c r="H112" s="28" t="s">
        <v>246</v>
      </c>
      <c r="I112" s="28"/>
    </row>
    <row r="113" spans="1:9" s="8" customFormat="1" x14ac:dyDescent="0.2">
      <c r="A113" s="30">
        <v>6</v>
      </c>
      <c r="B113" s="29" t="s">
        <v>141</v>
      </c>
      <c r="C113" s="2"/>
      <c r="D113" s="2"/>
      <c r="E113" s="31"/>
      <c r="F113" s="30">
        <f>SUM(F114:F115)</f>
        <v>2</v>
      </c>
      <c r="G113" s="68"/>
      <c r="H113" s="30"/>
      <c r="I113" s="30"/>
    </row>
    <row r="114" spans="1:9" s="5" customFormat="1" ht="31.5" x14ac:dyDescent="0.2">
      <c r="A114" s="28"/>
      <c r="B114" s="32" t="s">
        <v>142</v>
      </c>
      <c r="C114" s="33" t="s">
        <v>9</v>
      </c>
      <c r="D114" s="14" t="s">
        <v>215</v>
      </c>
      <c r="E114" s="25" t="s">
        <v>277</v>
      </c>
      <c r="F114" s="28">
        <v>1</v>
      </c>
      <c r="G114" s="67" t="s">
        <v>350</v>
      </c>
      <c r="H114" s="28" t="s">
        <v>70</v>
      </c>
      <c r="I114" s="28"/>
    </row>
    <row r="115" spans="1:9" s="5" customFormat="1" ht="31.5" x14ac:dyDescent="0.2">
      <c r="A115" s="67"/>
      <c r="B115" s="69" t="s">
        <v>106</v>
      </c>
      <c r="C115" s="33" t="s">
        <v>107</v>
      </c>
      <c r="D115" s="14" t="s">
        <v>214</v>
      </c>
      <c r="E115" s="25" t="s">
        <v>206</v>
      </c>
      <c r="F115" s="28">
        <v>1</v>
      </c>
      <c r="G115" s="67" t="s">
        <v>351</v>
      </c>
      <c r="H115" s="28" t="s">
        <v>238</v>
      </c>
      <c r="I115" s="28"/>
    </row>
    <row r="116" spans="1:9" s="8" customFormat="1" x14ac:dyDescent="0.2">
      <c r="A116" s="30">
        <v>7</v>
      </c>
      <c r="B116" s="29" t="s">
        <v>143</v>
      </c>
      <c r="C116" s="2"/>
      <c r="D116" s="2"/>
      <c r="E116" s="31"/>
      <c r="F116" s="30">
        <f>SUM(F117:F120)</f>
        <v>4</v>
      </c>
      <c r="G116" s="68"/>
      <c r="H116" s="30"/>
      <c r="I116" s="30"/>
    </row>
    <row r="117" spans="1:9" s="5" customFormat="1" ht="31.5" x14ac:dyDescent="0.2">
      <c r="A117" s="28"/>
      <c r="B117" s="32" t="s">
        <v>97</v>
      </c>
      <c r="C117" s="37" t="s">
        <v>8</v>
      </c>
      <c r="D117" s="14" t="s">
        <v>214</v>
      </c>
      <c r="E117" s="25" t="s">
        <v>50</v>
      </c>
      <c r="F117" s="28">
        <v>1</v>
      </c>
      <c r="G117" s="67" t="s">
        <v>352</v>
      </c>
      <c r="H117" s="28" t="s">
        <v>8</v>
      </c>
      <c r="I117" s="28"/>
    </row>
    <row r="118" spans="1:9" s="5" customFormat="1" ht="31.5" x14ac:dyDescent="0.2">
      <c r="A118" s="28"/>
      <c r="B118" s="32" t="s">
        <v>112</v>
      </c>
      <c r="C118" s="33" t="s">
        <v>144</v>
      </c>
      <c r="D118" s="14" t="s">
        <v>214</v>
      </c>
      <c r="E118" s="25" t="s">
        <v>136</v>
      </c>
      <c r="F118" s="28">
        <v>1</v>
      </c>
      <c r="G118" s="67" t="s">
        <v>353</v>
      </c>
      <c r="H118" s="28" t="s">
        <v>236</v>
      </c>
      <c r="I118" s="28"/>
    </row>
    <row r="119" spans="1:9" s="5" customFormat="1" ht="31.5" x14ac:dyDescent="0.2">
      <c r="A119" s="28"/>
      <c r="B119" s="39" t="s">
        <v>7</v>
      </c>
      <c r="C119" s="33" t="s">
        <v>7</v>
      </c>
      <c r="D119" s="14" t="s">
        <v>214</v>
      </c>
      <c r="E119" s="25" t="s">
        <v>258</v>
      </c>
      <c r="F119" s="28">
        <v>1</v>
      </c>
      <c r="G119" s="67" t="s">
        <v>354</v>
      </c>
      <c r="H119" s="28" t="s">
        <v>7</v>
      </c>
      <c r="I119" s="28"/>
    </row>
    <row r="120" spans="1:9" s="5" customFormat="1" x14ac:dyDescent="0.2">
      <c r="A120" s="28"/>
      <c r="B120" s="32" t="s">
        <v>119</v>
      </c>
      <c r="C120" s="33" t="s">
        <v>145</v>
      </c>
      <c r="D120" s="14" t="s">
        <v>214</v>
      </c>
      <c r="E120" s="25" t="s">
        <v>207</v>
      </c>
      <c r="F120" s="28">
        <v>1</v>
      </c>
      <c r="G120" s="67" t="s">
        <v>355</v>
      </c>
      <c r="H120" s="28" t="s">
        <v>246</v>
      </c>
      <c r="I120" s="28"/>
    </row>
    <row r="121" spans="1:9" s="8" customFormat="1" x14ac:dyDescent="0.2">
      <c r="A121" s="30">
        <v>8</v>
      </c>
      <c r="B121" s="29" t="s">
        <v>147</v>
      </c>
      <c r="C121" s="2"/>
      <c r="D121" s="2"/>
      <c r="E121" s="31"/>
      <c r="F121" s="30">
        <f>SUM(F122:F128)</f>
        <v>7</v>
      </c>
      <c r="G121" s="68"/>
      <c r="H121" s="30"/>
      <c r="I121" s="30"/>
    </row>
    <row r="122" spans="1:9" s="5" customFormat="1" ht="31.5" x14ac:dyDescent="0.2">
      <c r="A122" s="28"/>
      <c r="B122" s="32" t="s">
        <v>97</v>
      </c>
      <c r="C122" s="37" t="s">
        <v>8</v>
      </c>
      <c r="D122" s="14" t="s">
        <v>214</v>
      </c>
      <c r="E122" s="25" t="s">
        <v>50</v>
      </c>
      <c r="F122" s="28">
        <v>1</v>
      </c>
      <c r="G122" s="67" t="s">
        <v>356</v>
      </c>
      <c r="H122" s="28" t="s">
        <v>8</v>
      </c>
      <c r="I122" s="28"/>
    </row>
    <row r="123" spans="1:9" s="5" customFormat="1" ht="31.5" x14ac:dyDescent="0.2">
      <c r="A123" s="28"/>
      <c r="B123" s="32" t="s">
        <v>112</v>
      </c>
      <c r="C123" s="33" t="s">
        <v>228</v>
      </c>
      <c r="D123" s="14" t="s">
        <v>214</v>
      </c>
      <c r="E123" s="25" t="s">
        <v>136</v>
      </c>
      <c r="F123" s="28">
        <v>1</v>
      </c>
      <c r="G123" s="67" t="s">
        <v>357</v>
      </c>
      <c r="H123" s="28" t="s">
        <v>236</v>
      </c>
      <c r="I123" s="28"/>
    </row>
    <row r="124" spans="1:9" s="5" customFormat="1" ht="31.5" x14ac:dyDescent="0.2">
      <c r="A124" s="74"/>
      <c r="B124" s="81" t="s">
        <v>7</v>
      </c>
      <c r="C124" s="33" t="s">
        <v>7</v>
      </c>
      <c r="D124" s="14" t="s">
        <v>214</v>
      </c>
      <c r="E124" s="25" t="s">
        <v>208</v>
      </c>
      <c r="F124" s="28">
        <v>1</v>
      </c>
      <c r="G124" s="67" t="s">
        <v>358</v>
      </c>
      <c r="H124" s="28" t="s">
        <v>7</v>
      </c>
      <c r="I124" s="28"/>
    </row>
    <row r="125" spans="1:9" s="5" customFormat="1" ht="31.5" x14ac:dyDescent="0.2">
      <c r="A125" s="74"/>
      <c r="B125" s="81"/>
      <c r="C125" s="33" t="s">
        <v>148</v>
      </c>
      <c r="D125" s="14" t="s">
        <v>214</v>
      </c>
      <c r="E125" s="25" t="s">
        <v>208</v>
      </c>
      <c r="F125" s="28">
        <v>1</v>
      </c>
      <c r="G125" s="67" t="s">
        <v>359</v>
      </c>
      <c r="H125" s="28" t="s">
        <v>7</v>
      </c>
      <c r="I125" s="28"/>
    </row>
    <row r="126" spans="1:9" s="5" customFormat="1" ht="31.5" x14ac:dyDescent="0.2">
      <c r="A126" s="67"/>
      <c r="B126" s="70" t="s">
        <v>103</v>
      </c>
      <c r="C126" s="33" t="s">
        <v>149</v>
      </c>
      <c r="D126" s="14" t="s">
        <v>214</v>
      </c>
      <c r="E126" s="25" t="s">
        <v>264</v>
      </c>
      <c r="F126" s="28">
        <v>1</v>
      </c>
      <c r="G126" s="67" t="s">
        <v>360</v>
      </c>
      <c r="H126" s="28" t="s">
        <v>243</v>
      </c>
      <c r="I126" s="28"/>
    </row>
    <row r="127" spans="1:9" s="5" customFormat="1" ht="31.5" x14ac:dyDescent="0.2">
      <c r="A127" s="74"/>
      <c r="B127" s="75" t="s">
        <v>106</v>
      </c>
      <c r="C127" s="33" t="s">
        <v>107</v>
      </c>
      <c r="D127" s="14" t="s">
        <v>214</v>
      </c>
      <c r="E127" s="25" t="s">
        <v>265</v>
      </c>
      <c r="F127" s="28">
        <v>1</v>
      </c>
      <c r="G127" s="67" t="s">
        <v>361</v>
      </c>
      <c r="H127" s="28" t="s">
        <v>238</v>
      </c>
      <c r="I127" s="28"/>
    </row>
    <row r="128" spans="1:9" s="5" customFormat="1" ht="31.5" x14ac:dyDescent="0.2">
      <c r="A128" s="74"/>
      <c r="B128" s="75"/>
      <c r="C128" s="33" t="s">
        <v>108</v>
      </c>
      <c r="D128" s="14" t="s">
        <v>214</v>
      </c>
      <c r="E128" s="25" t="s">
        <v>150</v>
      </c>
      <c r="F128" s="28">
        <v>1</v>
      </c>
      <c r="G128" s="67" t="s">
        <v>362</v>
      </c>
      <c r="H128" s="28" t="s">
        <v>241</v>
      </c>
      <c r="I128" s="28"/>
    </row>
    <row r="129" spans="1:9" s="8" customFormat="1" x14ac:dyDescent="0.2">
      <c r="A129" s="30">
        <v>9</v>
      </c>
      <c r="B129" s="29" t="s">
        <v>151</v>
      </c>
      <c r="C129" s="2"/>
      <c r="D129" s="2"/>
      <c r="E129" s="31"/>
      <c r="F129" s="30">
        <f>SUM(F130:F136)</f>
        <v>7</v>
      </c>
      <c r="G129" s="68"/>
      <c r="H129" s="30"/>
      <c r="I129" s="30"/>
    </row>
    <row r="130" spans="1:9" s="5" customFormat="1" ht="31.5" x14ac:dyDescent="0.2">
      <c r="A130" s="28"/>
      <c r="B130" s="32" t="s">
        <v>97</v>
      </c>
      <c r="C130" s="37" t="s">
        <v>56</v>
      </c>
      <c r="D130" s="14" t="s">
        <v>214</v>
      </c>
      <c r="E130" s="25" t="s">
        <v>278</v>
      </c>
      <c r="F130" s="28">
        <v>1</v>
      </c>
      <c r="G130" s="67" t="s">
        <v>363</v>
      </c>
      <c r="H130" s="28" t="s">
        <v>70</v>
      </c>
      <c r="I130" s="28"/>
    </row>
    <row r="131" spans="1:9" s="5" customFormat="1" ht="15.75" customHeight="1" x14ac:dyDescent="0.2">
      <c r="A131" s="67"/>
      <c r="B131" s="70" t="s">
        <v>110</v>
      </c>
      <c r="C131" s="33" t="s">
        <v>152</v>
      </c>
      <c r="D131" s="14" t="s">
        <v>214</v>
      </c>
      <c r="E131" s="25" t="s">
        <v>209</v>
      </c>
      <c r="F131" s="28">
        <v>1</v>
      </c>
      <c r="G131" s="67" t="s">
        <v>365</v>
      </c>
      <c r="H131" s="28" t="s">
        <v>247</v>
      </c>
      <c r="I131" s="28"/>
    </row>
    <row r="132" spans="1:9" s="5" customFormat="1" ht="31.5" x14ac:dyDescent="0.2">
      <c r="A132" s="28"/>
      <c r="B132" s="32" t="s">
        <v>118</v>
      </c>
      <c r="C132" s="33" t="s">
        <v>153</v>
      </c>
      <c r="D132" s="14" t="s">
        <v>214</v>
      </c>
      <c r="E132" s="25" t="s">
        <v>259</v>
      </c>
      <c r="F132" s="28">
        <v>1</v>
      </c>
      <c r="G132" s="67" t="s">
        <v>364</v>
      </c>
      <c r="H132" s="28" t="s">
        <v>245</v>
      </c>
      <c r="I132" s="28"/>
    </row>
    <row r="133" spans="1:9" s="5" customFormat="1" ht="31.5" x14ac:dyDescent="0.2">
      <c r="A133" s="74"/>
      <c r="B133" s="77" t="s">
        <v>106</v>
      </c>
      <c r="C133" s="33" t="s">
        <v>108</v>
      </c>
      <c r="D133" s="14" t="s">
        <v>214</v>
      </c>
      <c r="E133" s="25" t="s">
        <v>150</v>
      </c>
      <c r="F133" s="28">
        <v>1</v>
      </c>
      <c r="G133" s="67" t="s">
        <v>366</v>
      </c>
      <c r="H133" s="28" t="s">
        <v>241</v>
      </c>
      <c r="I133" s="28"/>
    </row>
    <row r="134" spans="1:9" s="5" customFormat="1" ht="47.25" x14ac:dyDescent="0.2">
      <c r="A134" s="74"/>
      <c r="B134" s="78"/>
      <c r="C134" s="33" t="s">
        <v>122</v>
      </c>
      <c r="D134" s="14" t="s">
        <v>214</v>
      </c>
      <c r="E134" s="25" t="s">
        <v>210</v>
      </c>
      <c r="F134" s="28">
        <v>1</v>
      </c>
      <c r="G134" s="67" t="s">
        <v>367</v>
      </c>
      <c r="H134" s="17" t="s">
        <v>229</v>
      </c>
      <c r="I134" s="28"/>
    </row>
    <row r="135" spans="1:9" s="5" customFormat="1" ht="47.25" x14ac:dyDescent="0.2">
      <c r="A135" s="67"/>
      <c r="B135" s="69" t="s">
        <v>109</v>
      </c>
      <c r="C135" s="33" t="s">
        <v>146</v>
      </c>
      <c r="D135" s="14" t="s">
        <v>214</v>
      </c>
      <c r="E135" s="25" t="s">
        <v>211</v>
      </c>
      <c r="F135" s="28">
        <v>1</v>
      </c>
      <c r="G135" s="67" t="s">
        <v>368</v>
      </c>
      <c r="H135" s="28" t="s">
        <v>244</v>
      </c>
      <c r="I135" s="28"/>
    </row>
    <row r="136" spans="1:9" s="5" customFormat="1" x14ac:dyDescent="0.2">
      <c r="A136" s="28"/>
      <c r="B136" s="32" t="s">
        <v>119</v>
      </c>
      <c r="C136" s="33" t="s">
        <v>154</v>
      </c>
      <c r="D136" s="14" t="s">
        <v>214</v>
      </c>
      <c r="E136" s="25" t="s">
        <v>212</v>
      </c>
      <c r="F136" s="28">
        <v>1</v>
      </c>
      <c r="G136" s="67" t="s">
        <v>369</v>
      </c>
      <c r="H136" s="28" t="s">
        <v>246</v>
      </c>
      <c r="I136" s="28"/>
    </row>
    <row r="137" spans="1:9" x14ac:dyDescent="0.2">
      <c r="F137" s="6"/>
      <c r="G137" s="10"/>
      <c r="H137" s="10"/>
      <c r="I137" s="6"/>
    </row>
    <row r="138" spans="1:9" ht="18.75" x14ac:dyDescent="0.2">
      <c r="F138" s="79" t="s">
        <v>252</v>
      </c>
      <c r="G138" s="79"/>
      <c r="H138" s="79"/>
    </row>
  </sheetData>
  <mergeCells count="57">
    <mergeCell ref="A41:A42"/>
    <mergeCell ref="B40:C40"/>
    <mergeCell ref="B46:C46"/>
    <mergeCell ref="A5:I5"/>
    <mergeCell ref="I6:I7"/>
    <mergeCell ref="B10:C10"/>
    <mergeCell ref="B11:C11"/>
    <mergeCell ref="A6:A7"/>
    <mergeCell ref="B6:B7"/>
    <mergeCell ref="C6:C7"/>
    <mergeCell ref="E6:E7"/>
    <mergeCell ref="F6:F7"/>
    <mergeCell ref="G6:G7"/>
    <mergeCell ref="H6:H7"/>
    <mergeCell ref="A33:A34"/>
    <mergeCell ref="D6:D7"/>
    <mergeCell ref="B13:C13"/>
    <mergeCell ref="B15:C15"/>
    <mergeCell ref="B24:B25"/>
    <mergeCell ref="B21:B22"/>
    <mergeCell ref="B72:C72"/>
    <mergeCell ref="A21:A22"/>
    <mergeCell ref="A24:A25"/>
    <mergeCell ref="B61:B62"/>
    <mergeCell ref="A61:A62"/>
    <mergeCell ref="B76:C76"/>
    <mergeCell ref="A77:A78"/>
    <mergeCell ref="B77:B78"/>
    <mergeCell ref="B85:C85"/>
    <mergeCell ref="A87:A88"/>
    <mergeCell ref="B87:B88"/>
    <mergeCell ref="A124:A125"/>
    <mergeCell ref="B124:B125"/>
    <mergeCell ref="A108:A109"/>
    <mergeCell ref="B108:B109"/>
    <mergeCell ref="A127:A128"/>
    <mergeCell ref="B127:B128"/>
    <mergeCell ref="B133:B134"/>
    <mergeCell ref="F138:H138"/>
    <mergeCell ref="A38:A39"/>
    <mergeCell ref="B53:B54"/>
    <mergeCell ref="A53:A54"/>
    <mergeCell ref="B50:C50"/>
    <mergeCell ref="B91:B92"/>
    <mergeCell ref="A91:A92"/>
    <mergeCell ref="A133:A134"/>
    <mergeCell ref="A1:I1"/>
    <mergeCell ref="A2:I2"/>
    <mergeCell ref="A3:I3"/>
    <mergeCell ref="A59:A60"/>
    <mergeCell ref="B59:B60"/>
    <mergeCell ref="B33:B34"/>
    <mergeCell ref="B16:C16"/>
    <mergeCell ref="B29:C29"/>
    <mergeCell ref="B43:C43"/>
    <mergeCell ref="B38:B39"/>
    <mergeCell ref="B41:B42"/>
  </mergeCells>
  <printOptions horizontalCentered="1"/>
  <pageMargins left="0.25" right="0.25" top="0.5" bottom="0.3" header="0" footer="0"/>
  <pageSetup paperSize="9" scale="75" orientation="landscape" r:id="rId1"/>
  <headerFooter alignWithMargins="0">
    <oddFooter>&amp;C&amp;"Times New Roman,thường"&amp;12Trang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 tieu</vt:lpstr>
      <vt:lpstr>'Chi tieu'!Print_Titles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Admin</cp:lastModifiedBy>
  <cp:lastPrinted>2022-05-09T09:24:18Z</cp:lastPrinted>
  <dcterms:created xsi:type="dcterms:W3CDTF">2017-03-02T07:22:48Z</dcterms:created>
  <dcterms:modified xsi:type="dcterms:W3CDTF">2022-05-09T09:24:48Z</dcterms:modified>
</cp:coreProperties>
</file>